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tabRatio="900" firstSheet="2" activeTab="8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класс'!$A$17:$R$17</definedName>
    <definedName name="_xlnm._FilterDatabase" localSheetId="8" hidden="1">'11 класс'!$A$17:$R$17</definedName>
    <definedName name="_xlnm._FilterDatabase" localSheetId="2" hidden="1">'5 класс'!$A$17:$R$17</definedName>
    <definedName name="_xlnm._FilterDatabase" localSheetId="3" hidden="1">'6 класс'!$A$17:$R$17</definedName>
    <definedName name="_xlnm._FilterDatabase" localSheetId="4" hidden="1">'7 класс'!$A$17:$R$17</definedName>
    <definedName name="_xlnm._FilterDatabase" localSheetId="5" hidden="1">'8 класс'!$A$17:$R$17</definedName>
    <definedName name="_xlnm._FilterDatabase" localSheetId="6" hidden="1">'9 класс'!$A$17:$R$17</definedName>
    <definedName name="_xlnm._FilterDatabase" localSheetId="0" hidden="1">шаблон!$A$18:$U$18</definedName>
    <definedName name="йПол">[1]work!$A$2:$A$3</definedName>
    <definedName name="_xlnm.Print_Area" localSheetId="7">'10 класс'!$A$1:$S$43</definedName>
    <definedName name="_xlnm.Print_Area" localSheetId="8">'11 класс'!$A$1:$S$40</definedName>
    <definedName name="_xlnm.Print_Area" localSheetId="2">'5 класс'!$A$1:$S$79</definedName>
    <definedName name="_xlnm.Print_Area" localSheetId="3">'6 класс'!$A$1:$S$60</definedName>
    <definedName name="_xlnm.Print_Area" localSheetId="4">'7 класс'!$A$1:$S$52</definedName>
    <definedName name="_xlnm.Print_Area" localSheetId="5">'8 класс'!$A$1:$S$68</definedName>
    <definedName name="_xlnm.Print_Area" localSheetId="6">'9 класс'!$A$1:$S$63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Q46" i="57" l="1"/>
  <c r="R46" i="57" s="1"/>
  <c r="Q45" i="57"/>
  <c r="R45" i="57" s="1"/>
  <c r="Q44" i="57"/>
  <c r="R44" i="57" s="1"/>
  <c r="Q43" i="57"/>
  <c r="R43" i="57" s="1"/>
  <c r="R42" i="57"/>
  <c r="Q42" i="57"/>
  <c r="Q41" i="57"/>
  <c r="R41" i="57" s="1"/>
  <c r="Q40" i="57"/>
  <c r="R40" i="57" s="1"/>
  <c r="Q39" i="57"/>
  <c r="R39" i="57" s="1"/>
  <c r="Q38" i="57"/>
  <c r="R38" i="57" s="1"/>
  <c r="Q37" i="57"/>
  <c r="R37" i="57" s="1"/>
  <c r="Q36" i="57"/>
  <c r="R36" i="57" s="1"/>
  <c r="Q35" i="57"/>
  <c r="R35" i="57" s="1"/>
  <c r="R34" i="57"/>
  <c r="Q34" i="57"/>
  <c r="Q33" i="57"/>
  <c r="R33" i="57" s="1"/>
  <c r="Q32" i="57"/>
  <c r="R32" i="57" s="1"/>
  <c r="Q31" i="57"/>
  <c r="R31" i="57" s="1"/>
  <c r="Q30" i="57"/>
  <c r="R30" i="57" s="1"/>
  <c r="Q29" i="57"/>
  <c r="R29" i="57" s="1"/>
  <c r="Q28" i="57"/>
  <c r="R28" i="57" s="1"/>
  <c r="Q27" i="57"/>
  <c r="R27" i="57" s="1"/>
  <c r="Q26" i="57"/>
  <c r="R26" i="57" s="1"/>
  <c r="Q25" i="57"/>
  <c r="R25" i="57" s="1"/>
  <c r="Q24" i="57"/>
  <c r="R24" i="57" s="1"/>
  <c r="Q23" i="57"/>
  <c r="R23" i="57" s="1"/>
  <c r="Q22" i="57"/>
  <c r="R22" i="57" s="1"/>
  <c r="Q21" i="57"/>
  <c r="R21" i="57" s="1"/>
  <c r="Q20" i="57"/>
  <c r="R20" i="57" s="1"/>
  <c r="Q19" i="57"/>
  <c r="R19" i="57" s="1"/>
  <c r="Q18" i="57"/>
  <c r="R18" i="57" s="1"/>
  <c r="Q73" i="64"/>
  <c r="R73" i="64" s="1"/>
  <c r="Q72" i="64"/>
  <c r="R72" i="64" s="1"/>
  <c r="Q71" i="64"/>
  <c r="R71" i="64" s="1"/>
  <c r="Q70" i="64"/>
  <c r="R70" i="64" s="1"/>
  <c r="Q69" i="64"/>
  <c r="R69" i="64" s="1"/>
  <c r="Q68" i="64"/>
  <c r="R68" i="64" s="1"/>
  <c r="Q67" i="64"/>
  <c r="R67" i="64" s="1"/>
  <c r="Q66" i="64"/>
  <c r="R66" i="64" s="1"/>
  <c r="Q65" i="64"/>
  <c r="R65" i="64" s="1"/>
  <c r="Q64" i="64"/>
  <c r="R64" i="64" s="1"/>
  <c r="Q63" i="64"/>
  <c r="R63" i="64" s="1"/>
  <c r="Q62" i="64"/>
  <c r="R62" i="64" s="1"/>
  <c r="Q61" i="64"/>
  <c r="R61" i="64" s="1"/>
  <c r="Q60" i="64"/>
  <c r="R60" i="64" s="1"/>
  <c r="Q59" i="64"/>
  <c r="R59" i="64" s="1"/>
  <c r="Q58" i="64"/>
  <c r="R58" i="64" s="1"/>
  <c r="Q57" i="64"/>
  <c r="R57" i="64" s="1"/>
  <c r="Q56" i="64"/>
  <c r="R56" i="64" s="1"/>
  <c r="Q55" i="64"/>
  <c r="R55" i="64" s="1"/>
  <c r="Q54" i="64"/>
  <c r="R54" i="64" s="1"/>
  <c r="Q53" i="64"/>
  <c r="R53" i="64" s="1"/>
  <c r="Q52" i="64"/>
  <c r="R52" i="64" s="1"/>
  <c r="Q51" i="64"/>
  <c r="R51" i="64" s="1"/>
  <c r="Q50" i="64"/>
  <c r="R50" i="64" s="1"/>
  <c r="Q49" i="64"/>
  <c r="R49" i="64" s="1"/>
  <c r="Q48" i="64"/>
  <c r="R48" i="64" s="1"/>
  <c r="Q47" i="64"/>
  <c r="R47" i="64" s="1"/>
  <c r="Q46" i="64"/>
  <c r="R46" i="64" s="1"/>
  <c r="Q45" i="64"/>
  <c r="R45" i="64" s="1"/>
  <c r="Q44" i="64"/>
  <c r="R44" i="64" s="1"/>
  <c r="Q43" i="64"/>
  <c r="R43" i="64" s="1"/>
  <c r="Q42" i="64"/>
  <c r="R42" i="64" s="1"/>
  <c r="Q41" i="64"/>
  <c r="R41" i="64" s="1"/>
  <c r="Q40" i="64"/>
  <c r="R40" i="64" s="1"/>
  <c r="Q39" i="64"/>
  <c r="R39" i="64" s="1"/>
  <c r="Q38" i="64"/>
  <c r="R38" i="64" s="1"/>
  <c r="Q37" i="64"/>
  <c r="R37" i="64" s="1"/>
  <c r="Q36" i="64"/>
  <c r="R36" i="64" s="1"/>
  <c r="Q35" i="64"/>
  <c r="R35" i="64" s="1"/>
  <c r="Q34" i="64"/>
  <c r="R34" i="64" s="1"/>
  <c r="Q33" i="64"/>
  <c r="R33" i="64" s="1"/>
  <c r="Q32" i="64"/>
  <c r="R32" i="64" s="1"/>
  <c r="Q31" i="64"/>
  <c r="R31" i="64" s="1"/>
  <c r="Q30" i="64"/>
  <c r="R30" i="64" s="1"/>
  <c r="Q29" i="64"/>
  <c r="R29" i="64" s="1"/>
  <c r="Q28" i="64"/>
  <c r="R28" i="64" s="1"/>
  <c r="Q27" i="64"/>
  <c r="R27" i="64" s="1"/>
  <c r="Q26" i="64"/>
  <c r="R26" i="64" s="1"/>
  <c r="Q25" i="64"/>
  <c r="R25" i="64" s="1"/>
  <c r="Q24" i="64"/>
  <c r="R24" i="64" s="1"/>
  <c r="Q23" i="64"/>
  <c r="R23" i="64" s="1"/>
  <c r="Q22" i="64"/>
  <c r="R22" i="64" s="1"/>
  <c r="Q21" i="64"/>
  <c r="R21" i="64" s="1"/>
  <c r="Q20" i="64"/>
  <c r="R20" i="64" s="1"/>
  <c r="Q19" i="64"/>
  <c r="R19" i="64" s="1"/>
  <c r="Q18" i="64"/>
  <c r="R18" i="64" s="1"/>
  <c r="Q62" i="66"/>
  <c r="R62" i="66" s="1"/>
  <c r="Q61" i="66"/>
  <c r="R61" i="66" s="1"/>
  <c r="Q60" i="66"/>
  <c r="R60" i="66" s="1"/>
  <c r="Q59" i="66"/>
  <c r="R59" i="66" s="1"/>
  <c r="Q58" i="66"/>
  <c r="R58" i="66" s="1"/>
  <c r="Q57" i="66"/>
  <c r="R57" i="66" s="1"/>
  <c r="Q56" i="66"/>
  <c r="R56" i="66" s="1"/>
  <c r="Q55" i="66"/>
  <c r="R55" i="66" s="1"/>
  <c r="Q54" i="66"/>
  <c r="R54" i="66" s="1"/>
  <c r="Q53" i="66"/>
  <c r="R53" i="66" s="1"/>
  <c r="Q52" i="66"/>
  <c r="R52" i="66" s="1"/>
  <c r="Q51" i="66"/>
  <c r="R51" i="66" s="1"/>
  <c r="Q50" i="66"/>
  <c r="R50" i="66" s="1"/>
  <c r="Q49" i="66"/>
  <c r="R49" i="66" s="1"/>
  <c r="Q48" i="66"/>
  <c r="R48" i="66" s="1"/>
  <c r="Q47" i="66"/>
  <c r="R47" i="66" s="1"/>
  <c r="Q46" i="66"/>
  <c r="R46" i="66" s="1"/>
  <c r="Q45" i="66"/>
  <c r="R45" i="66" s="1"/>
  <c r="Q44" i="66"/>
  <c r="R44" i="66" s="1"/>
  <c r="Q43" i="66"/>
  <c r="R43" i="66" s="1"/>
  <c r="Q42" i="66"/>
  <c r="R42" i="66" s="1"/>
  <c r="Q41" i="66"/>
  <c r="R41" i="66" s="1"/>
  <c r="Q40" i="66"/>
  <c r="R40" i="66" s="1"/>
  <c r="Q39" i="66"/>
  <c r="R39" i="66" s="1"/>
  <c r="Q38" i="66"/>
  <c r="R38" i="66" s="1"/>
  <c r="Q37" i="66"/>
  <c r="R37" i="66" s="1"/>
  <c r="Q36" i="66"/>
  <c r="R36" i="66" s="1"/>
  <c r="Q35" i="66"/>
  <c r="R35" i="66" s="1"/>
  <c r="Q34" i="66"/>
  <c r="R34" i="66" s="1"/>
  <c r="Q33" i="66"/>
  <c r="R33" i="66" s="1"/>
  <c r="Q32" i="66"/>
  <c r="R32" i="66" s="1"/>
  <c r="Q31" i="66"/>
  <c r="R31" i="66" s="1"/>
  <c r="Q30" i="66"/>
  <c r="R30" i="66" s="1"/>
  <c r="Q29" i="66"/>
  <c r="R29" i="66" s="1"/>
  <c r="Q28" i="66"/>
  <c r="R28" i="66" s="1"/>
  <c r="Q27" i="66"/>
  <c r="R27" i="66" s="1"/>
  <c r="Q26" i="66"/>
  <c r="R26" i="66" s="1"/>
  <c r="Q25" i="66"/>
  <c r="R25" i="66" s="1"/>
  <c r="Q24" i="66"/>
  <c r="R24" i="66" s="1"/>
  <c r="Q23" i="66"/>
  <c r="R23" i="66" s="1"/>
  <c r="Q22" i="66"/>
  <c r="R22" i="66" s="1"/>
  <c r="Q21" i="66"/>
  <c r="R21" i="66" s="1"/>
  <c r="Q20" i="66"/>
  <c r="R20" i="66" s="1"/>
  <c r="Q19" i="66"/>
  <c r="R19" i="66" s="1"/>
  <c r="Q18" i="66"/>
  <c r="R18" i="66" s="1"/>
  <c r="Q22" i="68" l="1"/>
  <c r="R22" i="68" s="1"/>
  <c r="A19" i="69" l="1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Q27" i="69"/>
  <c r="R27" i="69" s="1"/>
  <c r="Q23" i="69"/>
  <c r="R23" i="69" s="1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Q29" i="69" l="1"/>
  <c r="R29" i="69" s="1"/>
  <c r="Q21" i="69"/>
  <c r="R21" i="69" s="1"/>
  <c r="Q26" i="69"/>
  <c r="R26" i="69" s="1"/>
  <c r="Q25" i="69"/>
  <c r="R25" i="69" s="1"/>
  <c r="Q24" i="69"/>
  <c r="R24" i="69" s="1"/>
  <c r="Q20" i="69"/>
  <c r="R20" i="69" s="1"/>
  <c r="Q19" i="69"/>
  <c r="R19" i="69" s="1"/>
  <c r="Q22" i="69"/>
  <c r="R22" i="69" s="1"/>
  <c r="Q33" i="69"/>
  <c r="R33" i="69" s="1"/>
  <c r="Q31" i="69"/>
  <c r="R31" i="69" s="1"/>
  <c r="Q30" i="69"/>
  <c r="R30" i="69" s="1"/>
  <c r="Q18" i="69"/>
  <c r="R18" i="69" s="1"/>
  <c r="Q28" i="69"/>
  <c r="R28" i="69" s="1"/>
  <c r="Q32" i="69"/>
  <c r="R32" i="69" s="1"/>
  <c r="Q34" i="69"/>
  <c r="R34" i="69" s="1"/>
  <c r="A18" i="69"/>
  <c r="Q21" i="68"/>
  <c r="R21" i="68" s="1"/>
  <c r="Q36" i="68"/>
  <c r="R36" i="68" s="1"/>
  <c r="Q32" i="68"/>
  <c r="R32" i="68" s="1"/>
  <c r="Q33" i="68"/>
  <c r="R33" i="68" s="1"/>
  <c r="Q28" i="68"/>
  <c r="R28" i="68" s="1"/>
  <c r="Q27" i="68"/>
  <c r="R27" i="68" s="1"/>
  <c r="Q26" i="68"/>
  <c r="R26" i="68" s="1"/>
  <c r="Q31" i="68"/>
  <c r="R31" i="68" s="1"/>
  <c r="Q35" i="68"/>
  <c r="R35" i="68" s="1"/>
  <c r="Q18" i="68"/>
  <c r="R18" i="68" s="1"/>
  <c r="Q25" i="68"/>
  <c r="R25" i="68" s="1"/>
  <c r="Q30" i="68"/>
  <c r="R30" i="68" s="1"/>
  <c r="Q34" i="68"/>
  <c r="R34" i="68" s="1"/>
  <c r="Q20" i="68"/>
  <c r="R20" i="68" s="1"/>
  <c r="Q37" i="68"/>
  <c r="R37" i="68" s="1"/>
  <c r="Q38" i="68"/>
  <c r="R38" i="68" s="1"/>
  <c r="Q19" i="68"/>
  <c r="R19" i="68" s="1"/>
  <c r="Q29" i="68"/>
  <c r="R29" i="68" s="1"/>
  <c r="Q23" i="68"/>
  <c r="R23" i="68" s="1"/>
  <c r="Q24" i="68"/>
  <c r="R24" i="68" s="1"/>
  <c r="A18" i="68"/>
  <c r="Q20" i="67"/>
  <c r="R20" i="67" s="1"/>
  <c r="Q44" i="67"/>
  <c r="R44" i="67" s="1"/>
  <c r="Q43" i="67"/>
  <c r="R43" i="67" s="1"/>
  <c r="Q50" i="67"/>
  <c r="R50" i="67" s="1"/>
  <c r="Q23" i="67"/>
  <c r="R23" i="67" s="1"/>
  <c r="Q42" i="67"/>
  <c r="R42" i="67" s="1"/>
  <c r="Q24" i="67"/>
  <c r="R24" i="67" s="1"/>
  <c r="Q54" i="67"/>
  <c r="R54" i="67" s="1"/>
  <c r="Q34" i="67"/>
  <c r="R34" i="67" s="1"/>
  <c r="Q26" i="67"/>
  <c r="R26" i="67" s="1"/>
  <c r="Q53" i="67"/>
  <c r="R53" i="67" s="1"/>
  <c r="Q49" i="67"/>
  <c r="R49" i="67" s="1"/>
  <c r="Q52" i="67"/>
  <c r="R52" i="67" s="1"/>
  <c r="Q21" i="67"/>
  <c r="R21" i="67" s="1"/>
  <c r="Q57" i="67"/>
  <c r="R57" i="67" s="1"/>
  <c r="Q36" i="67"/>
  <c r="R36" i="67" s="1"/>
  <c r="Q29" i="67"/>
  <c r="R29" i="67" s="1"/>
  <c r="Q48" i="67"/>
  <c r="R48" i="67" s="1"/>
  <c r="Q18" i="67"/>
  <c r="R18" i="67" s="1"/>
  <c r="Q41" i="67"/>
  <c r="R41" i="67" s="1"/>
  <c r="Q33" i="67"/>
  <c r="R33" i="67" s="1"/>
  <c r="Q46" i="67"/>
  <c r="R46" i="67" s="1"/>
  <c r="Q40" i="67"/>
  <c r="R40" i="67" s="1"/>
  <c r="Q51" i="67"/>
  <c r="R51" i="67" s="1"/>
  <c r="Q32" i="67"/>
  <c r="R32" i="67" s="1"/>
  <c r="Q31" i="67"/>
  <c r="R31" i="67" s="1"/>
  <c r="Q22" i="67"/>
  <c r="R22" i="67" s="1"/>
  <c r="Q45" i="67"/>
  <c r="R45" i="67" s="1"/>
  <c r="Q25" i="67"/>
  <c r="R25" i="67" s="1"/>
  <c r="Q47" i="67"/>
  <c r="R47" i="67" s="1"/>
  <c r="Q55" i="67"/>
  <c r="R55" i="67" s="1"/>
  <c r="Q35" i="67"/>
  <c r="R35" i="67" s="1"/>
  <c r="Q39" i="67"/>
  <c r="R39" i="67" s="1"/>
  <c r="Q30" i="67"/>
  <c r="R30" i="67" s="1"/>
  <c r="Q28" i="67"/>
  <c r="R28" i="67" s="1"/>
  <c r="Q27" i="67"/>
  <c r="R27" i="67" s="1"/>
  <c r="Q19" i="67"/>
  <c r="R19" i="67" s="1"/>
  <c r="Q38" i="67"/>
  <c r="R38" i="67" s="1"/>
  <c r="Q56" i="67"/>
  <c r="R56" i="67" s="1"/>
  <c r="Q37" i="67"/>
  <c r="R37" i="67" s="1"/>
  <c r="A18" i="67"/>
  <c r="A18" i="66"/>
  <c r="Q53" i="65"/>
  <c r="R53" i="65" s="1"/>
  <c r="Q32" i="65"/>
  <c r="R32" i="65" s="1"/>
  <c r="Q40" i="65"/>
  <c r="R40" i="65" s="1"/>
  <c r="Q37" i="65"/>
  <c r="R37" i="65" s="1"/>
  <c r="Q31" i="65"/>
  <c r="R31" i="65" s="1"/>
  <c r="Q36" i="65"/>
  <c r="R36" i="65" s="1"/>
  <c r="Q30" i="65"/>
  <c r="R30" i="65" s="1"/>
  <c r="Q50" i="65"/>
  <c r="R50" i="65" s="1"/>
  <c r="Q39" i="65"/>
  <c r="R39" i="65" s="1"/>
  <c r="Q29" i="65"/>
  <c r="R29" i="65" s="1"/>
  <c r="Q28" i="65"/>
  <c r="R28" i="65" s="1"/>
  <c r="Q26" i="65"/>
  <c r="R26" i="65" s="1"/>
  <c r="Q52" i="65"/>
  <c r="R52" i="65" s="1"/>
  <c r="Q24" i="65"/>
  <c r="R24" i="65" s="1"/>
  <c r="Q46" i="65"/>
  <c r="R46" i="65" s="1"/>
  <c r="Q35" i="65"/>
  <c r="R35" i="65" s="1"/>
  <c r="Q49" i="65"/>
  <c r="R49" i="65" s="1"/>
  <c r="Q54" i="65"/>
  <c r="R54" i="65" s="1"/>
  <c r="Q51" i="65"/>
  <c r="R51" i="65" s="1"/>
  <c r="Q25" i="65"/>
  <c r="R25" i="65" s="1"/>
  <c r="Q20" i="65"/>
  <c r="R20" i="65" s="1"/>
  <c r="Q27" i="65"/>
  <c r="R27" i="65" s="1"/>
  <c r="Q45" i="65"/>
  <c r="R45" i="65" s="1"/>
  <c r="Q48" i="65"/>
  <c r="R48" i="65" s="1"/>
  <c r="Q23" i="65"/>
  <c r="R23" i="65" s="1"/>
  <c r="Q44" i="65"/>
  <c r="R44" i="65" s="1"/>
  <c r="Q34" i="65"/>
  <c r="R34" i="65" s="1"/>
  <c r="Q33" i="65"/>
  <c r="R33" i="65" s="1"/>
  <c r="Q43" i="65"/>
  <c r="R43" i="65" s="1"/>
  <c r="Q19" i="65"/>
  <c r="R19" i="65" s="1"/>
  <c r="Q42" i="65"/>
  <c r="R42" i="65" s="1"/>
  <c r="Q41" i="65"/>
  <c r="R41" i="65" s="1"/>
  <c r="Q22" i="65"/>
  <c r="R22" i="65" s="1"/>
  <c r="Q38" i="65"/>
  <c r="R38" i="65" s="1"/>
  <c r="Q18" i="65"/>
  <c r="R18" i="65" s="1"/>
  <c r="Q21" i="65"/>
  <c r="R21" i="65" s="1"/>
  <c r="Q47" i="65"/>
  <c r="R47" i="65" s="1"/>
  <c r="A18" i="57" l="1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<sst xmlns="http://schemas.openxmlformats.org/spreadsheetml/2006/main" count="1099" uniqueCount="380">
  <si>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</si>
  <si>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</si>
  <si>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</si>
  <si>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</si>
  <si>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</si>
  <si>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</si>
  <si>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</si>
  <si>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</si>
  <si>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</si>
  <si>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</si>
  <si>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</si>
  <si>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</si>
  <si>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</si>
  <si>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</si>
  <si>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</si>
  <si>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</si>
  <si>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</si>
  <si>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</si>
  <si>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</si>
  <si>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</si>
  <si>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</si>
  <si>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</si>
  <si>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</si>
  <si>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</si>
  <si>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</si>
  <si>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</si>
  <si>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</si>
  <si>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</si>
  <si>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</si>
  <si>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</si>
  <si>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</si>
  <si>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</si>
  <si>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</si>
  <si>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</si>
  <si>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</si>
  <si>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</si>
  <si>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</si>
  <si>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</si>
  <si>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</si>
  <si>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</si>
  <si>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</si>
  <si>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</si>
  <si>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</si>
  <si>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</si>
  <si>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</si>
  <si>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</si>
  <si>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</si>
  <si>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</si>
  <si>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</si>
  <si>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</si>
  <si>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</si>
  <si>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</si>
  <si>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</si>
  <si>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</si>
  <si>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</si>
  <si>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</si>
  <si>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</si>
  <si>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</si>
  <si>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</si>
  <si>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</si>
  <si>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</si>
  <si>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</si>
  <si>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</si>
  <si>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</si>
  <si>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</si>
  <si>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</si>
  <si>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</si>
  <si>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</si>
  <si>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</si>
  <si>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</si>
  <si>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</si>
  <si>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</si>
  <si>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</si>
  <si>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</si>
  <si>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</si>
  <si>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</si>
  <si>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</si>
  <si>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</si>
  <si>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</si>
  <si>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</si>
  <si>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</si>
  <si>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</si>
  <si>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</si>
  <si>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</si>
  <si>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</si>
  <si>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</si>
  <si>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</si>
  <si>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</si>
  <si>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</si>
  <si>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</si>
  <si>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</si>
  <si>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</si>
  <si>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</si>
  <si>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</si>
  <si>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</si>
  <si>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</si>
  <si>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</si>
  <si>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</si>
  <si>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</si>
  <si>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</si>
  <si>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</si>
  <si>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</si>
  <si>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</si>
  <si>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</si>
  <si>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</si>
  <si>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</si>
  <si>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</si>
  <si>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</si>
  <si>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</si>
  <si>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</si>
  <si>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</si>
  <si>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</si>
  <si>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</si>
  <si>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</si>
  <si>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</si>
  <si>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</si>
  <si>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</si>
  <si>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</si>
  <si>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</si>
  <si>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</si>
  <si>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</si>
  <si>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</si>
  <si>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</si>
  <si>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</si>
  <si>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</si>
  <si>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</si>
  <si>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</si>
  <si>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</si>
  <si>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</si>
  <si>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</si>
  <si>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</si>
  <si>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</si>
  <si>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</si>
  <si>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</si>
  <si>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</si>
  <si>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</si>
  <si>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</si>
  <si>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</si>
  <si>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</si>
  <si>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</si>
  <si>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</si>
  <si>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</si>
  <si>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</si>
  <si>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</si>
  <si>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</si>
  <si>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</si>
  <si>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</si>
  <si>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</si>
  <si>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</si>
  <si>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</si>
  <si>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</si>
  <si>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</si>
  <si>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</si>
  <si>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</si>
  <si>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</si>
  <si>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</si>
  <si>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</si>
  <si>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</si>
  <si>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</si>
  <si>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</si>
  <si>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</si>
  <si>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</si>
  <si>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</si>
  <si>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</si>
  <si>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</si>
  <si>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</si>
  <si>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</si>
  <si>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</si>
  <si>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</si>
  <si>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</si>
  <si>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</si>
  <si>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</si>
  <si>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</si>
  <si>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</si>
  <si>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</si>
  <si>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</si>
  <si>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</si>
  <si>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</si>
  <si>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</si>
  <si>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</si>
  <si>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</si>
  <si>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</si>
  <si>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</si>
  <si>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</si>
  <si>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</si>
  <si>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</si>
  <si>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</si>
  <si>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</si>
  <si>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</si>
  <si>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</si>
  <si>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</si>
  <si>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</si>
  <si>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</si>
  <si>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</si>
  <si>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</si>
  <si>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</si>
  <si>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</si>
  <si>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</si>
  <si>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</si>
  <si>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</si>
  <si>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</si>
  <si>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</si>
  <si>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</si>
  <si>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</si>
  <si>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</si>
  <si>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</si>
  <si>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</si>
  <si>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</si>
  <si>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</si>
  <si>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</si>
  <si>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</si>
  <si>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</si>
  <si>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</si>
  <si>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</si>
  <si>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</si>
  <si>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</si>
  <si>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</si>
  <si>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</si>
  <si>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</si>
  <si>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</si>
  <si>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</si>
  <si>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</si>
  <si>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</si>
  <si>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</si>
  <si>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</si>
  <si>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</si>
  <si>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</si>
  <si>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</si>
  <si>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</si>
  <si>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</si>
  <si>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</si>
  <si>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</si>
  <si>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</si>
  <si>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</si>
  <si>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</si>
  <si>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</si>
  <si>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</si>
  <si>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</si>
  <si>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</si>
  <si>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</si>
  <si>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</si>
  <si>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</si>
  <si>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</si>
  <si>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</si>
  <si>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</si>
  <si>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</si>
  <si>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</si>
  <si>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</si>
  <si>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</si>
  <si>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</si>
  <si>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</si>
  <si>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</si>
  <si>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</si>
  <si>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</si>
  <si>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</si>
  <si>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</si>
  <si>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</si>
  <si>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</si>
  <si>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</si>
  <si>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</si>
  <si>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</si>
  <si>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</si>
  <si>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</si>
  <si>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</si>
  <si>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</si>
  <si>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</si>
  <si>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</si>
  <si>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</si>
  <si>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</si>
  <si>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</si>
  <si>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</si>
  <si>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</si>
  <si>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</si>
  <si>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</si>
  <si>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</si>
  <si>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</si>
  <si>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</si>
  <si>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</si>
  <si>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</si>
  <si>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</si>
  <si>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</si>
  <si>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</si>
  <si>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</si>
  <si>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</si>
  <si>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</si>
  <si>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</si>
  <si>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</si>
  <si>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</si>
  <si>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</si>
  <si>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</si>
  <si>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</si>
  <si>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</si>
  <si>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</si>
  <si>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</si>
  <si>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</si>
  <si>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</si>
  <si>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</si>
  <si>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</si>
  <si>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</si>
  <si>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</si>
  <si>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</si>
  <si>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</si>
  <si>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</si>
  <si>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</si>
  <si>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</si>
  <si>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</si>
  <si>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</si>
  <si>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</si>
  <si>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</si>
  <si>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</si>
  <si>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</si>
  <si>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</si>
  <si>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</si>
  <si>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</si>
  <si>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</si>
  <si>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</si>
  <si>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</si>
  <si>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</si>
  <si>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</si>
  <si>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</si>
  <si>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</si>
  <si>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</si>
  <si>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</si>
  <si>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</si>
  <si>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</si>
  <si>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</si>
  <si>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</si>
  <si>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</si>
  <si>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</si>
  <si>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</si>
  <si>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</si>
  <si>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</si>
  <si>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</si>
  <si>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</si>
  <si>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</si>
  <si>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</si>
  <si>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</si>
  <si>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</si>
  <si>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</si>
  <si>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</si>
  <si>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</si>
  <si>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</si>
  <si>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</si>
  <si>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</si>
  <si>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</si>
  <si>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</si>
  <si>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</si>
  <si>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</si>
  <si>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</si>
  <si>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</si>
  <si>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</si>
  <si>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</si>
  <si>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</si>
  <si>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</si>
  <si>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</si>
  <si>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</si>
  <si>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</si>
  <si>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</si>
  <si>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</si>
  <si>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</si>
  <si>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</si>
  <si>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</si>
  <si>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</si>
  <si>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</si>
  <si>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</si>
  <si>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</si>
  <si>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</si>
  <si>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</si>
  <si>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</si>
  <si>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</si>
  <si>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</si>
  <si>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</si>
  <si>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>Канев</t>
  </si>
  <si>
    <t>9б</t>
  </si>
  <si>
    <t xml:space="preserve"> результатов проверки работ школьного этапа предметных олимпиад  по  предмету</t>
  </si>
  <si>
    <t>Английский язык</t>
  </si>
  <si>
    <t>Л.С. Соловьева</t>
  </si>
  <si>
    <t>И.А. Попова</t>
  </si>
  <si>
    <t>призёр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</si>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</sst>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15" fillId="4" borderId="1" xfId="0" applyNumberFormat="1" applyFont="1" applyFill="1" applyBorder="1" applyAlignment="1" applyProtection="1"/>
    <xf numFmtId="0" fontId="0" fillId="4" borderId="6" xfId="0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left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spans="1:21" ht="18" x14ac:dyDescent="0.3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 t="s">
        <v>141</v>
      </c>
      <c r="M3" s="104"/>
      <c r="N3" s="104"/>
      <c r="O3" s="104"/>
      <c r="P3" s="104"/>
      <c r="Q3" s="104"/>
      <c r="R3" s="104"/>
      <c r="S3" s="104"/>
      <c r="T3" s="104"/>
      <c r="U3" s="104"/>
    </row>
    <row r="4" spans="1:21" x14ac:dyDescent="0.3">
      <c r="L4" s="105" t="s">
        <v>5</v>
      </c>
      <c r="M4" s="105"/>
      <c r="N4" s="105"/>
      <c r="O4" s="105"/>
      <c r="P4" s="105"/>
      <c r="Q4" s="105"/>
      <c r="R4" s="105"/>
      <c r="S4" s="105"/>
      <c r="T4" s="105"/>
      <c r="U4" s="105"/>
    </row>
    <row r="5" spans="1:21" ht="17.399999999999999" x14ac:dyDescent="0.3">
      <c r="L5" s="104" t="s">
        <v>142</v>
      </c>
      <c r="M5" s="104"/>
      <c r="N5" s="104"/>
      <c r="O5" s="104"/>
      <c r="P5" s="104"/>
      <c r="Q5" s="104"/>
      <c r="R5" s="104"/>
      <c r="S5" s="104"/>
      <c r="T5" s="104"/>
      <c r="U5" s="104"/>
    </row>
    <row r="6" spans="1:21" x14ac:dyDescent="0.3">
      <c r="L6" s="105" t="s">
        <v>143</v>
      </c>
      <c r="M6" s="105"/>
      <c r="N6" s="105"/>
      <c r="O6" s="105"/>
      <c r="P6" s="105"/>
      <c r="Q6" s="105"/>
      <c r="R6" s="105"/>
      <c r="S6" s="105"/>
      <c r="T6" s="105"/>
      <c r="U6" s="105"/>
    </row>
    <row r="8" spans="1:21" ht="15.6" x14ac:dyDescent="0.3">
      <c r="A8" s="106" t="s">
        <v>6</v>
      </c>
      <c r="B8" s="106"/>
      <c r="C8" s="106"/>
      <c r="D8" s="106"/>
      <c r="E8" s="106"/>
      <c r="F8" s="107">
        <v>44463</v>
      </c>
      <c r="G8" s="107"/>
      <c r="H8" s="107"/>
      <c r="I8" s="108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109" t="s">
        <v>1</v>
      </c>
      <c r="B10" s="109"/>
      <c r="C10" s="109"/>
      <c r="D10" s="109"/>
      <c r="E10" s="109"/>
      <c r="F10" s="110" t="s">
        <v>137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R10" s="95" t="s">
        <v>15</v>
      </c>
      <c r="S10" s="95"/>
      <c r="T10" s="95"/>
      <c r="U10" s="95"/>
    </row>
    <row r="11" spans="1:21" ht="15.6" x14ac:dyDescent="0.3">
      <c r="A11" s="33"/>
      <c r="B11" s="33"/>
      <c r="C11" s="33"/>
      <c r="D11" s="33"/>
      <c r="E11" s="33"/>
      <c r="F11" s="94" t="s">
        <v>140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R11" s="95" t="s">
        <v>16</v>
      </c>
      <c r="S11" s="95"/>
      <c r="T11" s="95"/>
      <c r="U11" s="95"/>
    </row>
    <row r="12" spans="1:21" ht="15.6" x14ac:dyDescent="0.3">
      <c r="A12" s="33"/>
      <c r="B12" s="33"/>
      <c r="C12" s="33"/>
      <c r="D12" s="33"/>
      <c r="E12" s="33"/>
      <c r="F12" s="94" t="s">
        <v>138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R12" s="95" t="s">
        <v>16</v>
      </c>
      <c r="S12" s="95"/>
      <c r="T12" s="95"/>
      <c r="U12" s="95"/>
    </row>
    <row r="13" spans="1:21" ht="15.6" x14ac:dyDescent="0.3">
      <c r="A13" s="96" t="s">
        <v>12</v>
      </c>
      <c r="B13" s="96"/>
      <c r="C13" s="96"/>
      <c r="D13" s="96"/>
      <c r="E13" s="32"/>
      <c r="F13" s="97">
        <v>21</v>
      </c>
      <c r="G13" s="97"/>
      <c r="H13" s="97"/>
      <c r="I13" s="97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96" t="s">
        <v>14</v>
      </c>
      <c r="B15" s="96"/>
      <c r="C15" s="96"/>
      <c r="D15" s="96"/>
      <c r="E15" s="32"/>
      <c r="F15" s="97">
        <v>22</v>
      </c>
      <c r="G15" s="97"/>
      <c r="H15" s="97"/>
      <c r="I15" s="97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98" t="s">
        <v>17</v>
      </c>
      <c r="J17" s="99"/>
      <c r="K17" s="99"/>
      <c r="L17" s="99"/>
      <c r="M17" s="99"/>
      <c r="N17" s="99"/>
      <c r="O17" s="99"/>
      <c r="P17" s="99"/>
      <c r="Q17" s="99"/>
      <c r="R17" s="100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01">
        <f>F8</f>
        <v>44463</v>
      </c>
      <c r="K124" s="101"/>
      <c r="L124" s="101"/>
      <c r="M124" s="101"/>
      <c r="N124" s="101"/>
      <c r="O124" s="101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93" t="str">
        <f>F10</f>
        <v>Крупчак Э. В.</v>
      </c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102" t="s">
        <v>8</v>
      </c>
      <c r="B127" s="102"/>
      <c r="C127" s="3"/>
      <c r="D127" s="14"/>
      <c r="E127" s="14"/>
      <c r="F127" s="14"/>
      <c r="G127" s="14"/>
      <c r="H127" s="14"/>
      <c r="I127" s="4"/>
      <c r="J127" s="93" t="str">
        <f>F11</f>
        <v>Вихарева О. В., Иван</v>
      </c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93" t="str">
        <f>F12</f>
        <v>Гаврилова В. В.</v>
      </c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0"/>
  <sheetViews>
    <sheetView view="pageBreakPreview" topLeftCell="A6" zoomScaleSheetLayoutView="100" workbookViewId="0">
      <selection activeCell="B18" sqref="B18:E73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2.7773437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142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56</v>
      </c>
      <c r="F12" s="116"/>
      <c r="G12" s="116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32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v>1</v>
      </c>
      <c r="B18" s="77"/>
      <c r="C18" s="77"/>
      <c r="D18" s="77"/>
      <c r="E18" s="71"/>
      <c r="F18" s="80">
        <v>50025</v>
      </c>
      <c r="G18" s="88">
        <v>2</v>
      </c>
      <c r="H18" s="88">
        <v>4</v>
      </c>
      <c r="I18" s="88">
        <v>2</v>
      </c>
      <c r="J18" s="88">
        <v>6</v>
      </c>
      <c r="K18" s="88">
        <v>5</v>
      </c>
      <c r="L18" s="88"/>
      <c r="M18" s="88"/>
      <c r="N18" s="88"/>
      <c r="O18" s="88"/>
      <c r="P18" s="88"/>
      <c r="Q18" s="67">
        <f t="shared" ref="Q18:Q73" si="0">SUM(G18:P18)</f>
        <v>19</v>
      </c>
      <c r="R18" s="68">
        <f t="shared" ref="R18:R73" si="1">Q18/$E$14</f>
        <v>0.59375</v>
      </c>
      <c r="S18" s="82" t="s">
        <v>113</v>
      </c>
    </row>
    <row r="19" spans="1:19" x14ac:dyDescent="0.3">
      <c r="A19" s="76">
        <v>2</v>
      </c>
      <c r="B19" s="77"/>
      <c r="C19" s="77"/>
      <c r="D19" s="77"/>
      <c r="E19" s="78"/>
      <c r="F19" s="80">
        <v>50062</v>
      </c>
      <c r="G19" s="88">
        <v>2</v>
      </c>
      <c r="H19" s="88">
        <v>2</v>
      </c>
      <c r="I19" s="88">
        <v>2</v>
      </c>
      <c r="J19" s="88">
        <v>5</v>
      </c>
      <c r="K19" s="88">
        <v>7</v>
      </c>
      <c r="L19" s="88"/>
      <c r="M19" s="88"/>
      <c r="N19" s="88"/>
      <c r="O19" s="88"/>
      <c r="P19" s="88"/>
      <c r="Q19" s="67">
        <f t="shared" si="0"/>
        <v>18</v>
      </c>
      <c r="R19" s="68">
        <f t="shared" si="1"/>
        <v>0.5625</v>
      </c>
      <c r="S19" s="82" t="s">
        <v>112</v>
      </c>
    </row>
    <row r="20" spans="1:19" x14ac:dyDescent="0.3">
      <c r="A20" s="76">
        <v>3</v>
      </c>
      <c r="B20" s="77"/>
      <c r="C20" s="77"/>
      <c r="D20" s="77"/>
      <c r="E20" s="78"/>
      <c r="F20" s="80">
        <v>50052</v>
      </c>
      <c r="G20" s="88">
        <v>4</v>
      </c>
      <c r="H20" s="88">
        <v>3</v>
      </c>
      <c r="I20" s="88">
        <v>1</v>
      </c>
      <c r="J20" s="88">
        <v>6</v>
      </c>
      <c r="K20" s="88">
        <v>1</v>
      </c>
      <c r="L20" s="88"/>
      <c r="M20" s="88"/>
      <c r="N20" s="88"/>
      <c r="O20" s="88"/>
      <c r="P20" s="88"/>
      <c r="Q20" s="67">
        <f t="shared" si="0"/>
        <v>15</v>
      </c>
      <c r="R20" s="68">
        <f t="shared" si="1"/>
        <v>0.46875</v>
      </c>
      <c r="S20" s="82" t="s">
        <v>114</v>
      </c>
    </row>
    <row r="21" spans="1:19" x14ac:dyDescent="0.3">
      <c r="A21" s="76">
        <v>4</v>
      </c>
      <c r="B21" s="77"/>
      <c r="C21" s="77"/>
      <c r="D21" s="77"/>
      <c r="E21" s="71"/>
      <c r="F21" s="80">
        <v>50019</v>
      </c>
      <c r="G21" s="88">
        <v>3</v>
      </c>
      <c r="H21" s="88">
        <v>3</v>
      </c>
      <c r="I21" s="88">
        <v>2</v>
      </c>
      <c r="J21" s="88">
        <v>4</v>
      </c>
      <c r="K21" s="88">
        <v>2</v>
      </c>
      <c r="L21" s="88"/>
      <c r="M21" s="88"/>
      <c r="N21" s="88"/>
      <c r="O21" s="88"/>
      <c r="P21" s="88"/>
      <c r="Q21" s="67">
        <f t="shared" si="0"/>
        <v>14</v>
      </c>
      <c r="R21" s="68">
        <f t="shared" si="1"/>
        <v>0.4375</v>
      </c>
      <c r="S21" s="82" t="s">
        <v>114</v>
      </c>
    </row>
    <row r="22" spans="1:19" x14ac:dyDescent="0.3">
      <c r="A22" s="76">
        <v>5</v>
      </c>
      <c r="B22" s="77"/>
      <c r="C22" s="77"/>
      <c r="D22" s="77"/>
      <c r="E22" s="78"/>
      <c r="F22" s="80">
        <v>50083</v>
      </c>
      <c r="G22" s="88">
        <v>2</v>
      </c>
      <c r="H22" s="88">
        <v>2</v>
      </c>
      <c r="I22" s="88">
        <v>1</v>
      </c>
      <c r="J22" s="88">
        <v>6</v>
      </c>
      <c r="K22" s="88">
        <v>3</v>
      </c>
      <c r="L22" s="88"/>
      <c r="M22" s="88"/>
      <c r="N22" s="88"/>
      <c r="O22" s="88"/>
      <c r="P22" s="88"/>
      <c r="Q22" s="67">
        <f t="shared" si="0"/>
        <v>14</v>
      </c>
      <c r="R22" s="68">
        <f t="shared" si="1"/>
        <v>0.4375</v>
      </c>
      <c r="S22" s="82" t="s">
        <v>114</v>
      </c>
    </row>
    <row r="23" spans="1:19" x14ac:dyDescent="0.3">
      <c r="A23" s="76">
        <v>6</v>
      </c>
      <c r="B23" s="77"/>
      <c r="C23" s="77"/>
      <c r="D23" s="77"/>
      <c r="E23" s="78"/>
      <c r="F23" s="80">
        <v>50112</v>
      </c>
      <c r="G23" s="88">
        <v>5</v>
      </c>
      <c r="H23" s="88">
        <v>4</v>
      </c>
      <c r="I23" s="88">
        <v>0</v>
      </c>
      <c r="J23" s="88">
        <v>4</v>
      </c>
      <c r="K23" s="88">
        <v>0</v>
      </c>
      <c r="L23" s="88"/>
      <c r="M23" s="88"/>
      <c r="N23" s="88"/>
      <c r="O23" s="88"/>
      <c r="P23" s="88"/>
      <c r="Q23" s="67">
        <f t="shared" si="0"/>
        <v>13</v>
      </c>
      <c r="R23" s="68">
        <f t="shared" si="1"/>
        <v>0.40625</v>
      </c>
      <c r="S23" s="82" t="s">
        <v>114</v>
      </c>
    </row>
    <row r="24" spans="1:19" x14ac:dyDescent="0.3">
      <c r="A24" s="76">
        <v>7</v>
      </c>
      <c r="B24" s="77"/>
      <c r="C24" s="77"/>
      <c r="D24" s="77"/>
      <c r="E24" s="78"/>
      <c r="F24" s="80">
        <v>50031</v>
      </c>
      <c r="G24" s="88">
        <v>4</v>
      </c>
      <c r="H24" s="88">
        <v>4</v>
      </c>
      <c r="I24" s="88">
        <v>2</v>
      </c>
      <c r="J24" s="88">
        <v>2</v>
      </c>
      <c r="K24" s="88">
        <v>0</v>
      </c>
      <c r="L24" s="88"/>
      <c r="M24" s="88"/>
      <c r="N24" s="88"/>
      <c r="O24" s="88"/>
      <c r="P24" s="88"/>
      <c r="Q24" s="67">
        <f t="shared" si="0"/>
        <v>12</v>
      </c>
      <c r="R24" s="68">
        <f t="shared" si="1"/>
        <v>0.375</v>
      </c>
      <c r="S24" s="82" t="s">
        <v>114</v>
      </c>
    </row>
    <row r="25" spans="1:19" x14ac:dyDescent="0.3">
      <c r="A25" s="76">
        <v>8</v>
      </c>
      <c r="B25" s="77"/>
      <c r="C25" s="77"/>
      <c r="D25" s="77"/>
      <c r="E25" s="78"/>
      <c r="F25" s="80">
        <v>50056</v>
      </c>
      <c r="G25" s="88">
        <v>5</v>
      </c>
      <c r="H25" s="88">
        <v>2</v>
      </c>
      <c r="I25" s="88">
        <v>1</v>
      </c>
      <c r="J25" s="88">
        <v>4</v>
      </c>
      <c r="K25" s="88">
        <v>0</v>
      </c>
      <c r="L25" s="88"/>
      <c r="M25" s="88"/>
      <c r="N25" s="88"/>
      <c r="O25" s="88"/>
      <c r="P25" s="88"/>
      <c r="Q25" s="67">
        <f t="shared" si="0"/>
        <v>12</v>
      </c>
      <c r="R25" s="68">
        <f t="shared" si="1"/>
        <v>0.375</v>
      </c>
      <c r="S25" s="82" t="s">
        <v>114</v>
      </c>
    </row>
    <row r="26" spans="1:19" x14ac:dyDescent="0.3">
      <c r="A26" s="76">
        <v>9</v>
      </c>
      <c r="B26" s="77"/>
      <c r="C26" s="77"/>
      <c r="D26" s="77"/>
      <c r="E26" s="78"/>
      <c r="F26" s="80">
        <v>50088</v>
      </c>
      <c r="G26" s="88">
        <v>2</v>
      </c>
      <c r="H26" s="88">
        <v>3</v>
      </c>
      <c r="I26" s="88">
        <v>1</v>
      </c>
      <c r="J26" s="88">
        <v>3</v>
      </c>
      <c r="K26" s="88">
        <v>3</v>
      </c>
      <c r="L26" s="88"/>
      <c r="M26" s="88"/>
      <c r="N26" s="88"/>
      <c r="O26" s="88"/>
      <c r="P26" s="88"/>
      <c r="Q26" s="67">
        <f t="shared" si="0"/>
        <v>12</v>
      </c>
      <c r="R26" s="68">
        <f t="shared" si="1"/>
        <v>0.375</v>
      </c>
      <c r="S26" s="82" t="s">
        <v>114</v>
      </c>
    </row>
    <row r="27" spans="1:19" x14ac:dyDescent="0.3">
      <c r="A27" s="76">
        <v>10</v>
      </c>
      <c r="B27" s="77"/>
      <c r="C27" s="77"/>
      <c r="D27" s="77"/>
      <c r="E27" s="78"/>
      <c r="F27" s="80">
        <v>50090</v>
      </c>
      <c r="G27" s="88">
        <v>1</v>
      </c>
      <c r="H27" s="88">
        <v>5</v>
      </c>
      <c r="I27" s="88">
        <v>0</v>
      </c>
      <c r="J27" s="88">
        <v>6</v>
      </c>
      <c r="K27" s="88">
        <v>0</v>
      </c>
      <c r="L27" s="88"/>
      <c r="M27" s="88"/>
      <c r="N27" s="88"/>
      <c r="O27" s="88"/>
      <c r="P27" s="88"/>
      <c r="Q27" s="67">
        <f t="shared" si="0"/>
        <v>12</v>
      </c>
      <c r="R27" s="68">
        <f t="shared" si="1"/>
        <v>0.375</v>
      </c>
      <c r="S27" s="82" t="s">
        <v>114</v>
      </c>
    </row>
    <row r="28" spans="1:19" x14ac:dyDescent="0.3">
      <c r="A28" s="76">
        <v>11</v>
      </c>
      <c r="B28" s="77"/>
      <c r="C28" s="77"/>
      <c r="D28" s="77"/>
      <c r="E28" s="78"/>
      <c r="F28" s="80">
        <v>50106</v>
      </c>
      <c r="G28" s="88">
        <v>3</v>
      </c>
      <c r="H28" s="88">
        <v>2</v>
      </c>
      <c r="I28" s="88">
        <v>2</v>
      </c>
      <c r="J28" s="88">
        <v>3</v>
      </c>
      <c r="K28" s="88">
        <v>2</v>
      </c>
      <c r="L28" s="88"/>
      <c r="M28" s="88"/>
      <c r="N28" s="88"/>
      <c r="O28" s="88"/>
      <c r="P28" s="88"/>
      <c r="Q28" s="67">
        <f t="shared" si="0"/>
        <v>12</v>
      </c>
      <c r="R28" s="68">
        <f t="shared" si="1"/>
        <v>0.375</v>
      </c>
      <c r="S28" s="82" t="s">
        <v>114</v>
      </c>
    </row>
    <row r="29" spans="1:19" x14ac:dyDescent="0.3">
      <c r="A29" s="76">
        <v>12</v>
      </c>
      <c r="B29" s="77"/>
      <c r="C29" s="77"/>
      <c r="D29" s="77"/>
      <c r="E29" s="71"/>
      <c r="F29" s="80">
        <v>50011</v>
      </c>
      <c r="G29" s="88">
        <v>0</v>
      </c>
      <c r="H29" s="88">
        <v>4</v>
      </c>
      <c r="I29" s="88">
        <v>2</v>
      </c>
      <c r="J29" s="88">
        <v>4</v>
      </c>
      <c r="K29" s="88">
        <v>1</v>
      </c>
      <c r="L29" s="88"/>
      <c r="M29" s="88"/>
      <c r="N29" s="88"/>
      <c r="O29" s="88"/>
      <c r="P29" s="88"/>
      <c r="Q29" s="67">
        <f t="shared" si="0"/>
        <v>11</v>
      </c>
      <c r="R29" s="68">
        <f t="shared" si="1"/>
        <v>0.34375</v>
      </c>
      <c r="S29" s="82" t="s">
        <v>114</v>
      </c>
    </row>
    <row r="30" spans="1:19" x14ac:dyDescent="0.3">
      <c r="A30" s="76">
        <v>13</v>
      </c>
      <c r="B30" s="77"/>
      <c r="C30" s="77"/>
      <c r="D30" s="77"/>
      <c r="E30" s="71"/>
      <c r="F30" s="80">
        <v>50016</v>
      </c>
      <c r="G30" s="88">
        <v>5</v>
      </c>
      <c r="H30" s="88">
        <v>3</v>
      </c>
      <c r="I30" s="88">
        <v>0</v>
      </c>
      <c r="J30" s="88">
        <v>3</v>
      </c>
      <c r="K30" s="88">
        <v>0</v>
      </c>
      <c r="L30" s="88"/>
      <c r="M30" s="88"/>
      <c r="N30" s="88"/>
      <c r="O30" s="88"/>
      <c r="P30" s="88"/>
      <c r="Q30" s="67">
        <f t="shared" si="0"/>
        <v>11</v>
      </c>
      <c r="R30" s="68">
        <f t="shared" si="1"/>
        <v>0.34375</v>
      </c>
      <c r="S30" s="82" t="s">
        <v>114</v>
      </c>
    </row>
    <row r="31" spans="1:19" x14ac:dyDescent="0.3">
      <c r="A31" s="76">
        <v>14</v>
      </c>
      <c r="B31" s="77"/>
      <c r="C31" s="77"/>
      <c r="D31" s="77"/>
      <c r="E31" s="71"/>
      <c r="F31" s="80">
        <v>50020</v>
      </c>
      <c r="G31" s="88">
        <v>1</v>
      </c>
      <c r="H31" s="88">
        <v>4</v>
      </c>
      <c r="I31" s="88">
        <v>1</v>
      </c>
      <c r="J31" s="88">
        <v>3</v>
      </c>
      <c r="K31" s="88">
        <v>2</v>
      </c>
      <c r="L31" s="88"/>
      <c r="M31" s="88"/>
      <c r="N31" s="88"/>
      <c r="O31" s="88"/>
      <c r="P31" s="88"/>
      <c r="Q31" s="67">
        <f t="shared" si="0"/>
        <v>11</v>
      </c>
      <c r="R31" s="68">
        <f t="shared" si="1"/>
        <v>0.34375</v>
      </c>
      <c r="S31" s="82" t="s">
        <v>114</v>
      </c>
    </row>
    <row r="32" spans="1:19" x14ac:dyDescent="0.3">
      <c r="A32" s="76">
        <v>15</v>
      </c>
      <c r="B32" s="77"/>
      <c r="C32" s="77"/>
      <c r="D32" s="77"/>
      <c r="E32" s="71"/>
      <c r="F32" s="80">
        <v>50024</v>
      </c>
      <c r="G32" s="88">
        <v>2</v>
      </c>
      <c r="H32" s="88">
        <v>3</v>
      </c>
      <c r="I32" s="88">
        <v>0</v>
      </c>
      <c r="J32" s="88">
        <v>3</v>
      </c>
      <c r="K32" s="88">
        <v>3</v>
      </c>
      <c r="L32" s="88"/>
      <c r="M32" s="88"/>
      <c r="N32" s="88"/>
      <c r="O32" s="88"/>
      <c r="P32" s="88"/>
      <c r="Q32" s="67">
        <f t="shared" si="0"/>
        <v>11</v>
      </c>
      <c r="R32" s="68">
        <f t="shared" si="1"/>
        <v>0.34375</v>
      </c>
      <c r="S32" s="82" t="s">
        <v>114</v>
      </c>
    </row>
    <row r="33" spans="1:19" x14ac:dyDescent="0.3">
      <c r="A33" s="76">
        <v>16</v>
      </c>
      <c r="B33" s="77"/>
      <c r="C33" s="77"/>
      <c r="D33" s="77"/>
      <c r="E33" s="78"/>
      <c r="F33" s="80">
        <v>50102</v>
      </c>
      <c r="G33" s="88">
        <v>3</v>
      </c>
      <c r="H33" s="88">
        <v>3</v>
      </c>
      <c r="I33" s="88">
        <v>2</v>
      </c>
      <c r="J33" s="88">
        <v>3</v>
      </c>
      <c r="K33" s="88">
        <v>0</v>
      </c>
      <c r="L33" s="88"/>
      <c r="M33" s="88"/>
      <c r="N33" s="88"/>
      <c r="O33" s="88"/>
      <c r="P33" s="88"/>
      <c r="Q33" s="67">
        <f t="shared" si="0"/>
        <v>11</v>
      </c>
      <c r="R33" s="68">
        <f t="shared" si="1"/>
        <v>0.34375</v>
      </c>
      <c r="S33" s="82" t="s">
        <v>114</v>
      </c>
    </row>
    <row r="34" spans="1:19" x14ac:dyDescent="0.3">
      <c r="A34" s="76">
        <v>17</v>
      </c>
      <c r="B34" s="77"/>
      <c r="C34" s="77"/>
      <c r="D34" s="77"/>
      <c r="E34" s="78"/>
      <c r="F34" s="80">
        <v>50109</v>
      </c>
      <c r="G34" s="88">
        <v>2</v>
      </c>
      <c r="H34" s="88">
        <v>3</v>
      </c>
      <c r="I34" s="88">
        <v>0</v>
      </c>
      <c r="J34" s="88">
        <v>6</v>
      </c>
      <c r="K34" s="88">
        <v>0</v>
      </c>
      <c r="L34" s="88"/>
      <c r="M34" s="88"/>
      <c r="N34" s="88"/>
      <c r="O34" s="88"/>
      <c r="P34" s="88"/>
      <c r="Q34" s="67">
        <f t="shared" si="0"/>
        <v>11</v>
      </c>
      <c r="R34" s="68">
        <f t="shared" si="1"/>
        <v>0.34375</v>
      </c>
      <c r="S34" s="82" t="s">
        <v>114</v>
      </c>
    </row>
    <row r="35" spans="1:19" x14ac:dyDescent="0.3">
      <c r="A35" s="76">
        <v>18</v>
      </c>
      <c r="B35" s="77"/>
      <c r="C35" s="77"/>
      <c r="D35" s="77"/>
      <c r="E35" s="78"/>
      <c r="F35" s="80">
        <v>50110</v>
      </c>
      <c r="G35" s="88">
        <v>2</v>
      </c>
      <c r="H35" s="88">
        <v>3</v>
      </c>
      <c r="I35" s="88">
        <v>0</v>
      </c>
      <c r="J35" s="88">
        <v>6</v>
      </c>
      <c r="K35" s="88">
        <v>0</v>
      </c>
      <c r="L35" s="88"/>
      <c r="M35" s="88"/>
      <c r="N35" s="88"/>
      <c r="O35" s="88"/>
      <c r="P35" s="88"/>
      <c r="Q35" s="67">
        <f t="shared" si="0"/>
        <v>11</v>
      </c>
      <c r="R35" s="68">
        <f t="shared" si="1"/>
        <v>0.34375</v>
      </c>
      <c r="S35" s="82" t="s">
        <v>114</v>
      </c>
    </row>
    <row r="36" spans="1:19" x14ac:dyDescent="0.3">
      <c r="A36" s="76">
        <v>19</v>
      </c>
      <c r="B36" s="77"/>
      <c r="C36" s="77"/>
      <c r="D36" s="77"/>
      <c r="E36" s="71"/>
      <c r="F36" s="80">
        <v>50001</v>
      </c>
      <c r="G36" s="88">
        <v>2</v>
      </c>
      <c r="H36" s="88">
        <v>2</v>
      </c>
      <c r="I36" s="88">
        <v>1</v>
      </c>
      <c r="J36" s="88">
        <v>4</v>
      </c>
      <c r="K36" s="88">
        <v>1</v>
      </c>
      <c r="L36" s="88"/>
      <c r="M36" s="88"/>
      <c r="N36" s="88"/>
      <c r="O36" s="88"/>
      <c r="P36" s="88"/>
      <c r="Q36" s="67">
        <f t="shared" si="0"/>
        <v>10</v>
      </c>
      <c r="R36" s="68">
        <f t="shared" si="1"/>
        <v>0.3125</v>
      </c>
      <c r="S36" s="82" t="s">
        <v>114</v>
      </c>
    </row>
    <row r="37" spans="1:19" x14ac:dyDescent="0.3">
      <c r="A37" s="76">
        <v>20</v>
      </c>
      <c r="B37" s="77"/>
      <c r="C37" s="77"/>
      <c r="D37" s="77"/>
      <c r="E37" s="71"/>
      <c r="F37" s="80">
        <v>50012</v>
      </c>
      <c r="G37" s="88">
        <v>5</v>
      </c>
      <c r="H37" s="88">
        <v>2</v>
      </c>
      <c r="I37" s="88">
        <v>0</v>
      </c>
      <c r="J37" s="88">
        <v>3</v>
      </c>
      <c r="K37" s="88">
        <v>0</v>
      </c>
      <c r="L37" s="88"/>
      <c r="M37" s="88"/>
      <c r="N37" s="88"/>
      <c r="O37" s="88"/>
      <c r="P37" s="88"/>
      <c r="Q37" s="67">
        <f t="shared" si="0"/>
        <v>10</v>
      </c>
      <c r="R37" s="68">
        <f t="shared" si="1"/>
        <v>0.3125</v>
      </c>
      <c r="S37" s="82" t="s">
        <v>114</v>
      </c>
    </row>
    <row r="38" spans="1:19" x14ac:dyDescent="0.3">
      <c r="A38" s="76">
        <v>21</v>
      </c>
      <c r="B38" s="77"/>
      <c r="C38" s="77"/>
      <c r="D38" s="77"/>
      <c r="E38" s="71"/>
      <c r="F38" s="80">
        <v>50027</v>
      </c>
      <c r="G38" s="88">
        <v>2</v>
      </c>
      <c r="H38" s="88">
        <v>4</v>
      </c>
      <c r="I38" s="88">
        <v>0</v>
      </c>
      <c r="J38" s="88">
        <v>4</v>
      </c>
      <c r="K38" s="88">
        <v>0</v>
      </c>
      <c r="L38" s="88"/>
      <c r="M38" s="88"/>
      <c r="N38" s="88"/>
      <c r="O38" s="88"/>
      <c r="P38" s="88"/>
      <c r="Q38" s="67">
        <f t="shared" si="0"/>
        <v>10</v>
      </c>
      <c r="R38" s="68">
        <f t="shared" si="1"/>
        <v>0.3125</v>
      </c>
      <c r="S38" s="82" t="s">
        <v>114</v>
      </c>
    </row>
    <row r="39" spans="1:19" x14ac:dyDescent="0.3">
      <c r="A39" s="76">
        <v>22</v>
      </c>
      <c r="B39" s="77"/>
      <c r="C39" s="77"/>
      <c r="D39" s="77"/>
      <c r="E39" s="78"/>
      <c r="F39" s="80">
        <v>50048</v>
      </c>
      <c r="G39" s="88">
        <v>3</v>
      </c>
      <c r="H39" s="88">
        <v>1</v>
      </c>
      <c r="I39" s="88">
        <v>1</v>
      </c>
      <c r="J39" s="88">
        <v>4</v>
      </c>
      <c r="K39" s="88">
        <v>1</v>
      </c>
      <c r="L39" s="88"/>
      <c r="M39" s="88"/>
      <c r="N39" s="88"/>
      <c r="O39" s="88"/>
      <c r="P39" s="88"/>
      <c r="Q39" s="67">
        <f t="shared" si="0"/>
        <v>10</v>
      </c>
      <c r="R39" s="68">
        <f t="shared" si="1"/>
        <v>0.3125</v>
      </c>
      <c r="S39" s="82" t="s">
        <v>114</v>
      </c>
    </row>
    <row r="40" spans="1:19" x14ac:dyDescent="0.3">
      <c r="A40" s="76">
        <v>23</v>
      </c>
      <c r="B40" s="77"/>
      <c r="C40" s="77"/>
      <c r="D40" s="77"/>
      <c r="E40" s="78"/>
      <c r="F40" s="80">
        <v>50061</v>
      </c>
      <c r="G40" s="88">
        <v>4</v>
      </c>
      <c r="H40" s="88">
        <v>0</v>
      </c>
      <c r="I40" s="88">
        <v>1</v>
      </c>
      <c r="J40" s="88">
        <v>4</v>
      </c>
      <c r="K40" s="88">
        <v>1</v>
      </c>
      <c r="L40" s="88"/>
      <c r="M40" s="88"/>
      <c r="N40" s="88"/>
      <c r="O40" s="88"/>
      <c r="P40" s="88"/>
      <c r="Q40" s="67">
        <f t="shared" si="0"/>
        <v>10</v>
      </c>
      <c r="R40" s="68">
        <f t="shared" si="1"/>
        <v>0.3125</v>
      </c>
      <c r="S40" s="82" t="s">
        <v>114</v>
      </c>
    </row>
    <row r="41" spans="1:19" x14ac:dyDescent="0.3">
      <c r="A41" s="76">
        <v>24</v>
      </c>
      <c r="B41" s="77"/>
      <c r="C41" s="77"/>
      <c r="D41" s="77"/>
      <c r="E41" s="78"/>
      <c r="F41" s="80">
        <v>50097</v>
      </c>
      <c r="G41" s="88">
        <v>0</v>
      </c>
      <c r="H41" s="88">
        <v>3</v>
      </c>
      <c r="I41" s="88">
        <v>1</v>
      </c>
      <c r="J41" s="88">
        <v>6</v>
      </c>
      <c r="K41" s="88">
        <v>0</v>
      </c>
      <c r="L41" s="88"/>
      <c r="M41" s="88"/>
      <c r="N41" s="88"/>
      <c r="O41" s="88"/>
      <c r="P41" s="88"/>
      <c r="Q41" s="67">
        <f t="shared" si="0"/>
        <v>10</v>
      </c>
      <c r="R41" s="68">
        <f t="shared" si="1"/>
        <v>0.3125</v>
      </c>
      <c r="S41" s="82" t="s">
        <v>114</v>
      </c>
    </row>
    <row r="42" spans="1:19" x14ac:dyDescent="0.3">
      <c r="A42" s="76">
        <v>25</v>
      </c>
      <c r="B42" s="77"/>
      <c r="C42" s="77"/>
      <c r="D42" s="77"/>
      <c r="E42" s="78"/>
      <c r="F42" s="80">
        <v>50057</v>
      </c>
      <c r="G42" s="88">
        <v>2</v>
      </c>
      <c r="H42" s="88">
        <v>1</v>
      </c>
      <c r="I42" s="88">
        <v>1</v>
      </c>
      <c r="J42" s="88">
        <v>4</v>
      </c>
      <c r="K42" s="88">
        <v>1</v>
      </c>
      <c r="L42" s="88"/>
      <c r="M42" s="88"/>
      <c r="N42" s="88"/>
      <c r="O42" s="88"/>
      <c r="P42" s="88"/>
      <c r="Q42" s="67">
        <f t="shared" si="0"/>
        <v>9</v>
      </c>
      <c r="R42" s="68">
        <f t="shared" si="1"/>
        <v>0.28125</v>
      </c>
      <c r="S42" s="82" t="s">
        <v>114</v>
      </c>
    </row>
    <row r="43" spans="1:19" x14ac:dyDescent="0.3">
      <c r="A43" s="76">
        <v>26</v>
      </c>
      <c r="B43" s="77"/>
      <c r="C43" s="77"/>
      <c r="D43" s="77"/>
      <c r="E43" s="78"/>
      <c r="F43" s="80">
        <v>50074</v>
      </c>
      <c r="G43" s="88">
        <v>2</v>
      </c>
      <c r="H43" s="88">
        <v>1</v>
      </c>
      <c r="I43" s="88">
        <v>0</v>
      </c>
      <c r="J43" s="88">
        <v>3</v>
      </c>
      <c r="K43" s="88">
        <v>3</v>
      </c>
      <c r="L43" s="88"/>
      <c r="M43" s="88"/>
      <c r="N43" s="88"/>
      <c r="O43" s="88"/>
      <c r="P43" s="88"/>
      <c r="Q43" s="67">
        <f t="shared" si="0"/>
        <v>9</v>
      </c>
      <c r="R43" s="68">
        <f t="shared" si="1"/>
        <v>0.28125</v>
      </c>
      <c r="S43" s="82" t="s">
        <v>114</v>
      </c>
    </row>
    <row r="44" spans="1:19" x14ac:dyDescent="0.3">
      <c r="A44" s="76">
        <v>27</v>
      </c>
      <c r="B44" s="77"/>
      <c r="C44" s="77"/>
      <c r="D44" s="77"/>
      <c r="E44" s="78"/>
      <c r="F44" s="80">
        <v>50087</v>
      </c>
      <c r="G44" s="88">
        <v>1</v>
      </c>
      <c r="H44" s="88">
        <v>3</v>
      </c>
      <c r="I44" s="88">
        <v>1</v>
      </c>
      <c r="J44" s="88">
        <v>2</v>
      </c>
      <c r="K44" s="88">
        <v>2</v>
      </c>
      <c r="L44" s="88"/>
      <c r="M44" s="88"/>
      <c r="N44" s="88"/>
      <c r="O44" s="88"/>
      <c r="P44" s="88"/>
      <c r="Q44" s="67">
        <f t="shared" si="0"/>
        <v>9</v>
      </c>
      <c r="R44" s="68">
        <f t="shared" si="1"/>
        <v>0.28125</v>
      </c>
      <c r="S44" s="82" t="s">
        <v>114</v>
      </c>
    </row>
    <row r="45" spans="1:19" x14ac:dyDescent="0.3">
      <c r="A45" s="76">
        <v>28</v>
      </c>
      <c r="B45" s="77"/>
      <c r="C45" s="77"/>
      <c r="D45" s="77"/>
      <c r="E45" s="78"/>
      <c r="F45" s="80">
        <v>50089</v>
      </c>
      <c r="G45" s="88">
        <v>1</v>
      </c>
      <c r="H45" s="88">
        <v>4</v>
      </c>
      <c r="I45" s="88">
        <v>1</v>
      </c>
      <c r="J45" s="88">
        <v>3</v>
      </c>
      <c r="K45" s="88">
        <v>0</v>
      </c>
      <c r="L45" s="88"/>
      <c r="M45" s="88"/>
      <c r="N45" s="88"/>
      <c r="O45" s="88"/>
      <c r="P45" s="88"/>
      <c r="Q45" s="67">
        <f t="shared" si="0"/>
        <v>9</v>
      </c>
      <c r="R45" s="68">
        <f t="shared" si="1"/>
        <v>0.28125</v>
      </c>
      <c r="S45" s="82" t="s">
        <v>114</v>
      </c>
    </row>
    <row r="46" spans="1:19" x14ac:dyDescent="0.3">
      <c r="A46" s="76">
        <v>29</v>
      </c>
      <c r="B46" s="77"/>
      <c r="C46" s="77"/>
      <c r="D46" s="77"/>
      <c r="E46" s="71"/>
      <c r="F46" s="80">
        <v>50007</v>
      </c>
      <c r="G46" s="88">
        <v>2</v>
      </c>
      <c r="H46" s="88">
        <v>3</v>
      </c>
      <c r="I46" s="88">
        <v>0</v>
      </c>
      <c r="J46" s="88">
        <v>3</v>
      </c>
      <c r="K46" s="88">
        <v>0</v>
      </c>
      <c r="L46" s="88"/>
      <c r="M46" s="88"/>
      <c r="N46" s="88"/>
      <c r="O46" s="88"/>
      <c r="P46" s="88"/>
      <c r="Q46" s="67">
        <f t="shared" si="0"/>
        <v>8</v>
      </c>
      <c r="R46" s="68">
        <f t="shared" si="1"/>
        <v>0.25</v>
      </c>
      <c r="S46" s="82" t="s">
        <v>114</v>
      </c>
    </row>
    <row r="47" spans="1:19" x14ac:dyDescent="0.3">
      <c r="A47" s="76">
        <v>30</v>
      </c>
      <c r="B47" s="77"/>
      <c r="C47" s="77"/>
      <c r="D47" s="77"/>
      <c r="E47" s="71"/>
      <c r="F47" s="80">
        <v>50029</v>
      </c>
      <c r="G47" s="88">
        <v>2</v>
      </c>
      <c r="H47" s="88">
        <v>3</v>
      </c>
      <c r="I47" s="88">
        <v>0</v>
      </c>
      <c r="J47" s="88">
        <v>2</v>
      </c>
      <c r="K47" s="88">
        <v>1</v>
      </c>
      <c r="L47" s="88"/>
      <c r="M47" s="88"/>
      <c r="N47" s="88"/>
      <c r="O47" s="88"/>
      <c r="P47" s="88"/>
      <c r="Q47" s="67">
        <f t="shared" si="0"/>
        <v>8</v>
      </c>
      <c r="R47" s="68">
        <f t="shared" si="1"/>
        <v>0.25</v>
      </c>
      <c r="S47" s="82" t="s">
        <v>114</v>
      </c>
    </row>
    <row r="48" spans="1:19" x14ac:dyDescent="0.3">
      <c r="A48" s="76">
        <v>31</v>
      </c>
      <c r="B48" s="77"/>
      <c r="C48" s="77"/>
      <c r="D48" s="77"/>
      <c r="E48" s="78"/>
      <c r="F48" s="80">
        <v>50037</v>
      </c>
      <c r="G48" s="88">
        <v>4</v>
      </c>
      <c r="H48" s="88">
        <v>2</v>
      </c>
      <c r="I48" s="88">
        <v>2</v>
      </c>
      <c r="J48" s="88">
        <v>0</v>
      </c>
      <c r="K48" s="88">
        <v>0</v>
      </c>
      <c r="L48" s="88"/>
      <c r="M48" s="88"/>
      <c r="N48" s="88"/>
      <c r="O48" s="88"/>
      <c r="P48" s="88"/>
      <c r="Q48" s="67">
        <f t="shared" si="0"/>
        <v>8</v>
      </c>
      <c r="R48" s="68">
        <f t="shared" si="1"/>
        <v>0.25</v>
      </c>
      <c r="S48" s="82" t="s">
        <v>114</v>
      </c>
    </row>
    <row r="49" spans="1:19" x14ac:dyDescent="0.3">
      <c r="A49" s="76">
        <v>32</v>
      </c>
      <c r="B49" s="77"/>
      <c r="C49" s="77"/>
      <c r="D49" s="77"/>
      <c r="E49" s="78"/>
      <c r="F49" s="80">
        <v>50050</v>
      </c>
      <c r="G49" s="88">
        <v>3</v>
      </c>
      <c r="H49" s="88">
        <v>2</v>
      </c>
      <c r="I49" s="88">
        <v>0</v>
      </c>
      <c r="J49" s="88">
        <v>3</v>
      </c>
      <c r="K49" s="88">
        <v>0</v>
      </c>
      <c r="L49" s="88"/>
      <c r="M49" s="88"/>
      <c r="N49" s="88"/>
      <c r="O49" s="88"/>
      <c r="P49" s="88"/>
      <c r="Q49" s="67">
        <f t="shared" si="0"/>
        <v>8</v>
      </c>
      <c r="R49" s="68">
        <f t="shared" si="1"/>
        <v>0.25</v>
      </c>
      <c r="S49" s="82" t="s">
        <v>114</v>
      </c>
    </row>
    <row r="50" spans="1:19" x14ac:dyDescent="0.3">
      <c r="A50" s="76">
        <v>33</v>
      </c>
      <c r="B50" s="77"/>
      <c r="C50" s="77"/>
      <c r="D50" s="77"/>
      <c r="E50" s="78"/>
      <c r="F50" s="80">
        <v>50060</v>
      </c>
      <c r="G50" s="88">
        <v>2</v>
      </c>
      <c r="H50" s="88">
        <v>2</v>
      </c>
      <c r="I50" s="88">
        <v>1</v>
      </c>
      <c r="J50" s="88">
        <v>0</v>
      </c>
      <c r="K50" s="88">
        <v>3</v>
      </c>
      <c r="L50" s="88"/>
      <c r="M50" s="88"/>
      <c r="N50" s="88"/>
      <c r="O50" s="88"/>
      <c r="P50" s="88"/>
      <c r="Q50" s="67">
        <f t="shared" si="0"/>
        <v>8</v>
      </c>
      <c r="R50" s="68">
        <f t="shared" si="1"/>
        <v>0.25</v>
      </c>
      <c r="S50" s="82" t="s">
        <v>114</v>
      </c>
    </row>
    <row r="51" spans="1:19" x14ac:dyDescent="0.3">
      <c r="A51" s="76">
        <v>34</v>
      </c>
      <c r="B51" s="77"/>
      <c r="C51" s="77"/>
      <c r="D51" s="77"/>
      <c r="E51" s="78"/>
      <c r="F51" s="80">
        <v>50073</v>
      </c>
      <c r="G51" s="88">
        <v>3</v>
      </c>
      <c r="H51" s="88">
        <v>5</v>
      </c>
      <c r="I51" s="88">
        <v>0</v>
      </c>
      <c r="J51" s="88">
        <v>0</v>
      </c>
      <c r="K51" s="88">
        <v>0</v>
      </c>
      <c r="L51" s="88"/>
      <c r="M51" s="88"/>
      <c r="N51" s="88"/>
      <c r="O51" s="88"/>
      <c r="P51" s="88"/>
      <c r="Q51" s="67">
        <f t="shared" si="0"/>
        <v>8</v>
      </c>
      <c r="R51" s="68">
        <f t="shared" si="1"/>
        <v>0.25</v>
      </c>
      <c r="S51" s="82" t="s">
        <v>114</v>
      </c>
    </row>
    <row r="52" spans="1:19" x14ac:dyDescent="0.3">
      <c r="A52" s="76">
        <v>35</v>
      </c>
      <c r="B52" s="77"/>
      <c r="C52" s="77"/>
      <c r="D52" s="77"/>
      <c r="E52" s="71"/>
      <c r="F52" s="80">
        <v>50013</v>
      </c>
      <c r="G52" s="88">
        <v>3</v>
      </c>
      <c r="H52" s="88">
        <v>4</v>
      </c>
      <c r="I52" s="88">
        <v>0</v>
      </c>
      <c r="J52" s="88">
        <v>0</v>
      </c>
      <c r="K52" s="88">
        <v>0</v>
      </c>
      <c r="L52" s="88"/>
      <c r="M52" s="88"/>
      <c r="N52" s="88"/>
      <c r="O52" s="88"/>
      <c r="P52" s="88"/>
      <c r="Q52" s="67">
        <f t="shared" si="0"/>
        <v>7</v>
      </c>
      <c r="R52" s="68">
        <f t="shared" si="1"/>
        <v>0.21875</v>
      </c>
      <c r="S52" s="82" t="s">
        <v>114</v>
      </c>
    </row>
    <row r="53" spans="1:19" x14ac:dyDescent="0.3">
      <c r="A53" s="76">
        <v>36</v>
      </c>
      <c r="B53" s="77"/>
      <c r="C53" s="77"/>
      <c r="D53" s="77"/>
      <c r="E53" s="71"/>
      <c r="F53" s="80">
        <v>50018</v>
      </c>
      <c r="G53" s="88">
        <v>2</v>
      </c>
      <c r="H53" s="88">
        <v>2</v>
      </c>
      <c r="I53" s="88">
        <v>1</v>
      </c>
      <c r="J53" s="88">
        <v>2</v>
      </c>
      <c r="K53" s="88">
        <v>0</v>
      </c>
      <c r="L53" s="88"/>
      <c r="M53" s="88"/>
      <c r="N53" s="88"/>
      <c r="O53" s="88"/>
      <c r="P53" s="88"/>
      <c r="Q53" s="67">
        <f t="shared" si="0"/>
        <v>7</v>
      </c>
      <c r="R53" s="68">
        <f t="shared" si="1"/>
        <v>0.21875</v>
      </c>
      <c r="S53" s="82" t="s">
        <v>114</v>
      </c>
    </row>
    <row r="54" spans="1:19" x14ac:dyDescent="0.3">
      <c r="A54" s="76">
        <v>37</v>
      </c>
      <c r="B54" s="77"/>
      <c r="C54" s="77"/>
      <c r="D54" s="77"/>
      <c r="E54" s="78"/>
      <c r="F54" s="80">
        <v>50033</v>
      </c>
      <c r="G54" s="88">
        <v>2</v>
      </c>
      <c r="H54" s="88">
        <v>5</v>
      </c>
      <c r="I54" s="88">
        <v>0</v>
      </c>
      <c r="J54" s="88">
        <v>0</v>
      </c>
      <c r="K54" s="88">
        <v>0</v>
      </c>
      <c r="L54" s="88"/>
      <c r="M54" s="88"/>
      <c r="N54" s="88"/>
      <c r="O54" s="88"/>
      <c r="P54" s="88"/>
      <c r="Q54" s="67">
        <f t="shared" si="0"/>
        <v>7</v>
      </c>
      <c r="R54" s="68">
        <f t="shared" si="1"/>
        <v>0.21875</v>
      </c>
      <c r="S54" s="82" t="s">
        <v>114</v>
      </c>
    </row>
    <row r="55" spans="1:19" x14ac:dyDescent="0.3">
      <c r="A55" s="76">
        <v>38</v>
      </c>
      <c r="B55" s="77"/>
      <c r="C55" s="77"/>
      <c r="D55" s="77"/>
      <c r="E55" s="78"/>
      <c r="F55" s="80">
        <v>50059</v>
      </c>
      <c r="G55" s="88">
        <v>4</v>
      </c>
      <c r="H55" s="88">
        <v>2</v>
      </c>
      <c r="I55" s="88">
        <v>0</v>
      </c>
      <c r="J55" s="88">
        <v>1</v>
      </c>
      <c r="K55" s="88">
        <v>0</v>
      </c>
      <c r="L55" s="88"/>
      <c r="M55" s="88"/>
      <c r="N55" s="88"/>
      <c r="O55" s="88"/>
      <c r="P55" s="88"/>
      <c r="Q55" s="67">
        <f t="shared" si="0"/>
        <v>7</v>
      </c>
      <c r="R55" s="68">
        <f t="shared" si="1"/>
        <v>0.21875</v>
      </c>
      <c r="S55" s="82" t="s">
        <v>114</v>
      </c>
    </row>
    <row r="56" spans="1:19" x14ac:dyDescent="0.3">
      <c r="A56" s="76">
        <v>39</v>
      </c>
      <c r="B56" s="77"/>
      <c r="C56" s="77"/>
      <c r="D56" s="77"/>
      <c r="E56" s="78"/>
      <c r="F56" s="80">
        <v>50064</v>
      </c>
      <c r="G56" s="88">
        <v>1</v>
      </c>
      <c r="H56" s="88">
        <v>2</v>
      </c>
      <c r="I56" s="88">
        <v>1</v>
      </c>
      <c r="J56" s="88">
        <v>3</v>
      </c>
      <c r="K56" s="88">
        <v>0</v>
      </c>
      <c r="L56" s="88"/>
      <c r="M56" s="88"/>
      <c r="N56" s="88"/>
      <c r="O56" s="88"/>
      <c r="P56" s="88"/>
      <c r="Q56" s="67">
        <f t="shared" si="0"/>
        <v>7</v>
      </c>
      <c r="R56" s="68">
        <f t="shared" si="1"/>
        <v>0.21875</v>
      </c>
      <c r="S56" s="82" t="s">
        <v>114</v>
      </c>
    </row>
    <row r="57" spans="1:19" x14ac:dyDescent="0.3">
      <c r="A57" s="76">
        <v>40</v>
      </c>
      <c r="B57" s="77"/>
      <c r="C57" s="77"/>
      <c r="D57" s="77"/>
      <c r="E57" s="78"/>
      <c r="F57" s="80">
        <v>50075</v>
      </c>
      <c r="G57" s="88">
        <v>1</v>
      </c>
      <c r="H57" s="88">
        <v>2</v>
      </c>
      <c r="I57" s="88">
        <v>0</v>
      </c>
      <c r="J57" s="88">
        <v>4</v>
      </c>
      <c r="K57" s="88">
        <v>0</v>
      </c>
      <c r="L57" s="88"/>
      <c r="M57" s="88"/>
      <c r="N57" s="88"/>
      <c r="O57" s="88"/>
      <c r="P57" s="88"/>
      <c r="Q57" s="67">
        <f t="shared" si="0"/>
        <v>7</v>
      </c>
      <c r="R57" s="68">
        <f t="shared" si="1"/>
        <v>0.21875</v>
      </c>
      <c r="S57" s="82" t="s">
        <v>114</v>
      </c>
    </row>
    <row r="58" spans="1:19" x14ac:dyDescent="0.3">
      <c r="A58" s="76">
        <v>41</v>
      </c>
      <c r="B58" s="77"/>
      <c r="C58" s="77"/>
      <c r="D58" s="77"/>
      <c r="E58" s="78"/>
      <c r="F58" s="80">
        <v>50082</v>
      </c>
      <c r="G58" s="88">
        <v>3</v>
      </c>
      <c r="H58" s="88">
        <v>1</v>
      </c>
      <c r="I58" s="88">
        <v>0</v>
      </c>
      <c r="J58" s="88">
        <v>3</v>
      </c>
      <c r="K58" s="88">
        <v>0</v>
      </c>
      <c r="L58" s="88"/>
      <c r="M58" s="88"/>
      <c r="N58" s="88"/>
      <c r="O58" s="88"/>
      <c r="P58" s="88"/>
      <c r="Q58" s="67">
        <f t="shared" si="0"/>
        <v>7</v>
      </c>
      <c r="R58" s="68">
        <f t="shared" si="1"/>
        <v>0.21875</v>
      </c>
      <c r="S58" s="82" t="s">
        <v>114</v>
      </c>
    </row>
    <row r="59" spans="1:19" x14ac:dyDescent="0.3">
      <c r="A59" s="76">
        <v>42</v>
      </c>
      <c r="B59" s="77"/>
      <c r="C59" s="77"/>
      <c r="D59" s="77"/>
      <c r="E59" s="78"/>
      <c r="F59" s="80">
        <v>50091</v>
      </c>
      <c r="G59" s="88">
        <v>2</v>
      </c>
      <c r="H59" s="88">
        <v>0</v>
      </c>
      <c r="I59" s="88">
        <v>1</v>
      </c>
      <c r="J59" s="88">
        <v>4</v>
      </c>
      <c r="K59" s="88">
        <v>0</v>
      </c>
      <c r="L59" s="88"/>
      <c r="M59" s="88"/>
      <c r="N59" s="88"/>
      <c r="O59" s="88"/>
      <c r="P59" s="88"/>
      <c r="Q59" s="67">
        <f t="shared" si="0"/>
        <v>7</v>
      </c>
      <c r="R59" s="68">
        <f t="shared" si="1"/>
        <v>0.21875</v>
      </c>
      <c r="S59" s="82" t="s">
        <v>114</v>
      </c>
    </row>
    <row r="60" spans="1:19" x14ac:dyDescent="0.3">
      <c r="A60" s="76">
        <v>43</v>
      </c>
      <c r="B60" s="77"/>
      <c r="C60" s="77"/>
      <c r="D60" s="77"/>
      <c r="E60" s="78"/>
      <c r="F60" s="80">
        <v>50092</v>
      </c>
      <c r="G60" s="88">
        <v>2</v>
      </c>
      <c r="H60" s="88">
        <v>1</v>
      </c>
      <c r="I60" s="88">
        <v>0</v>
      </c>
      <c r="J60" s="88">
        <v>4</v>
      </c>
      <c r="K60" s="88">
        <v>0</v>
      </c>
      <c r="L60" s="88"/>
      <c r="M60" s="88"/>
      <c r="N60" s="88"/>
      <c r="O60" s="88"/>
      <c r="P60" s="88"/>
      <c r="Q60" s="67">
        <f t="shared" si="0"/>
        <v>7</v>
      </c>
      <c r="R60" s="68">
        <f t="shared" si="1"/>
        <v>0.21875</v>
      </c>
      <c r="S60" s="82" t="s">
        <v>114</v>
      </c>
    </row>
    <row r="61" spans="1:19" x14ac:dyDescent="0.3">
      <c r="A61" s="76">
        <v>44</v>
      </c>
      <c r="B61" s="77"/>
      <c r="C61" s="77"/>
      <c r="D61" s="77"/>
      <c r="E61" s="78"/>
      <c r="F61" s="80">
        <v>50096</v>
      </c>
      <c r="G61" s="88">
        <v>2</v>
      </c>
      <c r="H61" s="88">
        <v>3</v>
      </c>
      <c r="I61" s="88">
        <v>0</v>
      </c>
      <c r="J61" s="88">
        <v>2</v>
      </c>
      <c r="K61" s="88">
        <v>0</v>
      </c>
      <c r="L61" s="88"/>
      <c r="M61" s="88"/>
      <c r="N61" s="88"/>
      <c r="O61" s="88"/>
      <c r="P61" s="88"/>
      <c r="Q61" s="67">
        <f t="shared" si="0"/>
        <v>7</v>
      </c>
      <c r="R61" s="68">
        <f t="shared" si="1"/>
        <v>0.21875</v>
      </c>
      <c r="S61" s="82" t="s">
        <v>114</v>
      </c>
    </row>
    <row r="62" spans="1:19" x14ac:dyDescent="0.3">
      <c r="A62" s="76">
        <v>45</v>
      </c>
      <c r="B62" s="77"/>
      <c r="C62" s="77"/>
      <c r="D62" s="77"/>
      <c r="E62" s="78"/>
      <c r="F62" s="80">
        <v>50107</v>
      </c>
      <c r="G62" s="88">
        <v>2</v>
      </c>
      <c r="H62" s="88">
        <v>2</v>
      </c>
      <c r="I62" s="88">
        <v>0</v>
      </c>
      <c r="J62" s="88">
        <v>3</v>
      </c>
      <c r="K62" s="88">
        <v>0</v>
      </c>
      <c r="L62" s="88"/>
      <c r="M62" s="88"/>
      <c r="N62" s="88"/>
      <c r="O62" s="88"/>
      <c r="P62" s="88"/>
      <c r="Q62" s="67">
        <f t="shared" si="0"/>
        <v>7</v>
      </c>
      <c r="R62" s="68">
        <f t="shared" si="1"/>
        <v>0.21875</v>
      </c>
      <c r="S62" s="82" t="s">
        <v>114</v>
      </c>
    </row>
    <row r="63" spans="1:19" x14ac:dyDescent="0.3">
      <c r="A63" s="76">
        <v>46</v>
      </c>
      <c r="B63" s="77"/>
      <c r="C63" s="77"/>
      <c r="D63" s="77"/>
      <c r="E63" s="71"/>
      <c r="F63" s="80">
        <v>50022</v>
      </c>
      <c r="G63" s="88">
        <v>4</v>
      </c>
      <c r="H63" s="88">
        <v>2</v>
      </c>
      <c r="I63" s="88">
        <v>0</v>
      </c>
      <c r="J63" s="88">
        <v>0</v>
      </c>
      <c r="K63" s="88">
        <v>0</v>
      </c>
      <c r="L63" s="88"/>
      <c r="M63" s="88"/>
      <c r="N63" s="88"/>
      <c r="O63" s="88"/>
      <c r="P63" s="88"/>
      <c r="Q63" s="67">
        <f t="shared" si="0"/>
        <v>6</v>
      </c>
      <c r="R63" s="68">
        <f t="shared" si="1"/>
        <v>0.1875</v>
      </c>
      <c r="S63" s="82" t="s">
        <v>114</v>
      </c>
    </row>
    <row r="64" spans="1:19" x14ac:dyDescent="0.3">
      <c r="A64" s="76">
        <v>47</v>
      </c>
      <c r="B64" s="77"/>
      <c r="C64" s="77"/>
      <c r="D64" s="77"/>
      <c r="E64" s="78"/>
      <c r="F64" s="80">
        <v>50030</v>
      </c>
      <c r="G64" s="88">
        <v>3</v>
      </c>
      <c r="H64" s="88">
        <v>0</v>
      </c>
      <c r="I64" s="88">
        <v>1</v>
      </c>
      <c r="J64" s="88">
        <v>2</v>
      </c>
      <c r="K64" s="88">
        <v>0</v>
      </c>
      <c r="L64" s="88"/>
      <c r="M64" s="88"/>
      <c r="N64" s="88"/>
      <c r="O64" s="88"/>
      <c r="P64" s="88"/>
      <c r="Q64" s="67">
        <f t="shared" si="0"/>
        <v>6</v>
      </c>
      <c r="R64" s="68">
        <f t="shared" si="1"/>
        <v>0.1875</v>
      </c>
      <c r="S64" s="82" t="s">
        <v>114</v>
      </c>
    </row>
    <row r="65" spans="1:19" x14ac:dyDescent="0.3">
      <c r="A65" s="76">
        <v>48</v>
      </c>
      <c r="B65" s="77"/>
      <c r="C65" s="77"/>
      <c r="D65" s="77"/>
      <c r="E65" s="78"/>
      <c r="F65" s="80">
        <v>50044</v>
      </c>
      <c r="G65" s="88">
        <v>2</v>
      </c>
      <c r="H65" s="88">
        <v>3</v>
      </c>
      <c r="I65" s="88">
        <v>0</v>
      </c>
      <c r="J65" s="88">
        <v>1</v>
      </c>
      <c r="K65" s="88">
        <v>0</v>
      </c>
      <c r="L65" s="88"/>
      <c r="M65" s="88"/>
      <c r="N65" s="88"/>
      <c r="O65" s="88"/>
      <c r="P65" s="88"/>
      <c r="Q65" s="67">
        <f t="shared" si="0"/>
        <v>6</v>
      </c>
      <c r="R65" s="68">
        <f t="shared" si="1"/>
        <v>0.1875</v>
      </c>
      <c r="S65" s="82" t="s">
        <v>114</v>
      </c>
    </row>
    <row r="66" spans="1:19" x14ac:dyDescent="0.3">
      <c r="A66" s="76">
        <v>49</v>
      </c>
      <c r="B66" s="77"/>
      <c r="C66" s="77"/>
      <c r="D66" s="77"/>
      <c r="E66" s="78"/>
      <c r="F66" s="80">
        <v>50047</v>
      </c>
      <c r="G66" s="88">
        <v>3</v>
      </c>
      <c r="H66" s="88">
        <v>2</v>
      </c>
      <c r="I66" s="88">
        <v>0</v>
      </c>
      <c r="J66" s="88">
        <v>0</v>
      </c>
      <c r="K66" s="88">
        <v>1</v>
      </c>
      <c r="L66" s="88"/>
      <c r="M66" s="88"/>
      <c r="N66" s="88"/>
      <c r="O66" s="88"/>
      <c r="P66" s="88"/>
      <c r="Q66" s="67">
        <f t="shared" si="0"/>
        <v>6</v>
      </c>
      <c r="R66" s="68">
        <f t="shared" si="1"/>
        <v>0.1875</v>
      </c>
      <c r="S66" s="82" t="s">
        <v>114</v>
      </c>
    </row>
    <row r="67" spans="1:19" x14ac:dyDescent="0.3">
      <c r="A67" s="76">
        <v>50</v>
      </c>
      <c r="B67" s="77"/>
      <c r="C67" s="77"/>
      <c r="D67" s="77"/>
      <c r="E67" s="78"/>
      <c r="F67" s="80">
        <v>50100</v>
      </c>
      <c r="G67" s="88">
        <v>2</v>
      </c>
      <c r="H67" s="88">
        <v>4</v>
      </c>
      <c r="I67" s="88">
        <v>0</v>
      </c>
      <c r="J67" s="88">
        <v>0</v>
      </c>
      <c r="K67" s="88">
        <v>0</v>
      </c>
      <c r="L67" s="88"/>
      <c r="M67" s="88"/>
      <c r="N67" s="88"/>
      <c r="O67" s="88"/>
      <c r="P67" s="88"/>
      <c r="Q67" s="67">
        <f t="shared" si="0"/>
        <v>6</v>
      </c>
      <c r="R67" s="68">
        <f t="shared" si="1"/>
        <v>0.1875</v>
      </c>
      <c r="S67" s="82" t="s">
        <v>114</v>
      </c>
    </row>
    <row r="68" spans="1:19" x14ac:dyDescent="0.3">
      <c r="A68" s="76">
        <v>51</v>
      </c>
      <c r="B68" s="77"/>
      <c r="C68" s="77"/>
      <c r="D68" s="77"/>
      <c r="E68" s="78"/>
      <c r="F68" s="80">
        <v>50068</v>
      </c>
      <c r="G68" s="88">
        <v>1</v>
      </c>
      <c r="H68" s="88">
        <v>0</v>
      </c>
      <c r="I68" s="88">
        <v>1</v>
      </c>
      <c r="J68" s="88">
        <v>3</v>
      </c>
      <c r="K68" s="88">
        <v>0</v>
      </c>
      <c r="L68" s="88"/>
      <c r="M68" s="88"/>
      <c r="N68" s="88"/>
      <c r="O68" s="88"/>
      <c r="P68" s="88"/>
      <c r="Q68" s="67">
        <f t="shared" si="0"/>
        <v>5</v>
      </c>
      <c r="R68" s="68">
        <f t="shared" si="1"/>
        <v>0.15625</v>
      </c>
      <c r="S68" s="82" t="s">
        <v>114</v>
      </c>
    </row>
    <row r="69" spans="1:19" x14ac:dyDescent="0.3">
      <c r="A69" s="76">
        <v>52</v>
      </c>
      <c r="B69" s="77"/>
      <c r="C69" s="77"/>
      <c r="D69" s="77"/>
      <c r="E69" s="78"/>
      <c r="F69" s="80">
        <v>50039</v>
      </c>
      <c r="G69" s="88">
        <v>2</v>
      </c>
      <c r="H69" s="88">
        <v>2</v>
      </c>
      <c r="I69" s="88">
        <v>0</v>
      </c>
      <c r="J69" s="88">
        <v>0</v>
      </c>
      <c r="K69" s="88">
        <v>0</v>
      </c>
      <c r="L69" s="88"/>
      <c r="M69" s="88"/>
      <c r="N69" s="88"/>
      <c r="O69" s="88"/>
      <c r="P69" s="88"/>
      <c r="Q69" s="67">
        <f t="shared" si="0"/>
        <v>4</v>
      </c>
      <c r="R69" s="68">
        <f t="shared" si="1"/>
        <v>0.125</v>
      </c>
      <c r="S69" s="82" t="s">
        <v>114</v>
      </c>
    </row>
    <row r="70" spans="1:19" x14ac:dyDescent="0.3">
      <c r="A70" s="76">
        <v>53</v>
      </c>
      <c r="B70" s="77"/>
      <c r="C70" s="77"/>
      <c r="D70" s="77"/>
      <c r="E70" s="78"/>
      <c r="F70" s="80">
        <v>50055</v>
      </c>
      <c r="G70" s="88">
        <v>3</v>
      </c>
      <c r="H70" s="88">
        <v>1</v>
      </c>
      <c r="I70" s="88">
        <v>0</v>
      </c>
      <c r="J70" s="88">
        <v>0</v>
      </c>
      <c r="K70" s="88">
        <v>0</v>
      </c>
      <c r="L70" s="88"/>
      <c r="M70" s="88"/>
      <c r="N70" s="88"/>
      <c r="O70" s="88"/>
      <c r="P70" s="88"/>
      <c r="Q70" s="67">
        <f t="shared" si="0"/>
        <v>4</v>
      </c>
      <c r="R70" s="68">
        <f t="shared" si="1"/>
        <v>0.125</v>
      </c>
      <c r="S70" s="82" t="s">
        <v>114</v>
      </c>
    </row>
    <row r="71" spans="1:19" x14ac:dyDescent="0.3">
      <c r="A71" s="76">
        <v>54</v>
      </c>
      <c r="B71" s="77"/>
      <c r="C71" s="77"/>
      <c r="D71" s="77"/>
      <c r="E71" s="78"/>
      <c r="F71" s="80">
        <v>50071</v>
      </c>
      <c r="G71" s="88">
        <v>3</v>
      </c>
      <c r="H71" s="88">
        <v>0</v>
      </c>
      <c r="I71" s="88">
        <v>0</v>
      </c>
      <c r="J71" s="88">
        <v>0</v>
      </c>
      <c r="K71" s="88">
        <v>0</v>
      </c>
      <c r="L71" s="88"/>
      <c r="M71" s="88"/>
      <c r="N71" s="88"/>
      <c r="O71" s="88"/>
      <c r="P71" s="88"/>
      <c r="Q71" s="67">
        <f t="shared" si="0"/>
        <v>3</v>
      </c>
      <c r="R71" s="68">
        <f t="shared" si="1"/>
        <v>9.375E-2</v>
      </c>
      <c r="S71" s="82" t="s">
        <v>114</v>
      </c>
    </row>
    <row r="72" spans="1:19" x14ac:dyDescent="0.3">
      <c r="A72" s="76">
        <v>55</v>
      </c>
      <c r="B72" s="77"/>
      <c r="C72" s="77"/>
      <c r="D72" s="77"/>
      <c r="E72" s="78"/>
      <c r="F72" s="80">
        <v>50099</v>
      </c>
      <c r="G72" s="88">
        <v>2</v>
      </c>
      <c r="H72" s="88">
        <v>0</v>
      </c>
      <c r="I72" s="88">
        <v>0</v>
      </c>
      <c r="J72" s="88">
        <v>0</v>
      </c>
      <c r="K72" s="88">
        <v>0</v>
      </c>
      <c r="L72" s="88"/>
      <c r="M72" s="88"/>
      <c r="N72" s="88"/>
      <c r="O72" s="88"/>
      <c r="P72" s="88"/>
      <c r="Q72" s="67">
        <f t="shared" si="0"/>
        <v>2</v>
      </c>
      <c r="R72" s="68">
        <f t="shared" si="1"/>
        <v>6.25E-2</v>
      </c>
      <c r="S72" s="82" t="s">
        <v>114</v>
      </c>
    </row>
    <row r="73" spans="1:19" x14ac:dyDescent="0.3">
      <c r="A73" s="76">
        <v>56</v>
      </c>
      <c r="B73" s="77"/>
      <c r="C73" s="77"/>
      <c r="D73" s="77"/>
      <c r="E73" s="78"/>
      <c r="F73" s="80">
        <v>50040</v>
      </c>
      <c r="G73" s="88">
        <v>1</v>
      </c>
      <c r="H73" s="88">
        <v>0</v>
      </c>
      <c r="I73" s="88">
        <v>0</v>
      </c>
      <c r="J73" s="88">
        <v>0</v>
      </c>
      <c r="K73" s="88">
        <v>0</v>
      </c>
      <c r="L73" s="88"/>
      <c r="M73" s="88"/>
      <c r="N73" s="88"/>
      <c r="O73" s="88"/>
      <c r="P73" s="88"/>
      <c r="Q73" s="67">
        <f t="shared" si="0"/>
        <v>1</v>
      </c>
      <c r="R73" s="68">
        <f t="shared" si="1"/>
        <v>3.125E-2</v>
      </c>
      <c r="S73" s="82" t="s">
        <v>114</v>
      </c>
    </row>
    <row r="74" spans="1:19" ht="19.95" customHeight="1" x14ac:dyDescent="0.3">
      <c r="A74" s="60"/>
      <c r="B74" s="17"/>
      <c r="C74" s="17"/>
      <c r="D74" s="17"/>
      <c r="E74" s="11"/>
      <c r="F74" s="1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60"/>
      <c r="R74" s="84"/>
      <c r="S74" s="7"/>
    </row>
    <row r="75" spans="1:19" ht="20.25" customHeight="1" x14ac:dyDescent="0.3">
      <c r="A75" s="33"/>
      <c r="B75" s="33"/>
      <c r="C75" s="33"/>
      <c r="D75" s="11"/>
      <c r="E75" s="11"/>
      <c r="F75" s="11"/>
      <c r="G75" s="17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86"/>
    </row>
    <row r="76" spans="1:19" ht="15.6" x14ac:dyDescent="0.3">
      <c r="A76" s="3" t="s">
        <v>366</v>
      </c>
      <c r="B76" s="44"/>
      <c r="C76" s="56"/>
      <c r="D76" s="120" t="s">
        <v>376</v>
      </c>
      <c r="E76" s="120"/>
      <c r="F76" s="58"/>
      <c r="G76" s="17"/>
      <c r="H76" s="54"/>
      <c r="I76" s="54"/>
      <c r="J76" s="54"/>
      <c r="K76" s="54"/>
      <c r="L76" s="54"/>
      <c r="M76" s="54"/>
      <c r="N76" s="54"/>
      <c r="O76" s="54"/>
      <c r="P76" s="54"/>
      <c r="Q76" s="65"/>
      <c r="R76" s="86"/>
    </row>
    <row r="77" spans="1:19" ht="19.95" customHeight="1" x14ac:dyDescent="0.3">
      <c r="A77" s="2"/>
      <c r="B77" s="2"/>
      <c r="C77" s="64" t="s">
        <v>367</v>
      </c>
      <c r="D77" s="113" t="s">
        <v>359</v>
      </c>
      <c r="E77" s="113"/>
      <c r="F77" s="113"/>
      <c r="G77" s="17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86"/>
    </row>
    <row r="78" spans="1:19" ht="19.95" customHeight="1" x14ac:dyDescent="0.3">
      <c r="A78" s="3" t="s">
        <v>368</v>
      </c>
      <c r="B78" s="44"/>
      <c r="C78" s="56"/>
      <c r="D78" s="120" t="s">
        <v>377</v>
      </c>
      <c r="E78" s="120"/>
      <c r="F78" s="59"/>
      <c r="G78" s="17"/>
      <c r="H78" s="54"/>
      <c r="I78" s="54"/>
      <c r="J78" s="54"/>
      <c r="K78" s="54"/>
      <c r="L78" s="54"/>
      <c r="M78" s="54"/>
      <c r="N78" s="54"/>
      <c r="O78" s="54"/>
      <c r="P78" s="54"/>
      <c r="Q78" s="65"/>
      <c r="R78" s="86"/>
    </row>
    <row r="79" spans="1:19" ht="19.95" customHeight="1" x14ac:dyDescent="0.3">
      <c r="A79" s="44"/>
      <c r="B79" s="44"/>
      <c r="C79" s="64" t="s">
        <v>367</v>
      </c>
      <c r="D79" s="113" t="s">
        <v>359</v>
      </c>
      <c r="E79" s="113"/>
      <c r="F79" s="113"/>
      <c r="G79" s="17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86"/>
    </row>
    <row r="80" spans="1:19" ht="19.95" customHeight="1" x14ac:dyDescent="0.3"/>
  </sheetData>
  <autoFilter ref="A17:S17">
    <sortState ref="A18:X94">
      <sortCondition descending="1" ref="S17"/>
    </sortState>
  </autoFilter>
  <mergeCells count="19">
    <mergeCell ref="D79:F79"/>
    <mergeCell ref="J8:S8"/>
    <mergeCell ref="A10:D10"/>
    <mergeCell ref="E10:G10"/>
    <mergeCell ref="A12:D12"/>
    <mergeCell ref="E12:G12"/>
    <mergeCell ref="A14:D14"/>
    <mergeCell ref="E14:G14"/>
    <mergeCell ref="G16:P16"/>
    <mergeCell ref="D76:E76"/>
    <mergeCell ref="D77:F77"/>
    <mergeCell ref="H77:Q77"/>
    <mergeCell ref="D78:E78"/>
    <mergeCell ref="J7:S7"/>
    <mergeCell ref="A1:S1"/>
    <mergeCell ref="A3:S3"/>
    <mergeCell ref="A5:I5"/>
    <mergeCell ref="J5:S5"/>
    <mergeCell ref="J6:S6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  <headerFooter>
    <oddFooter>&amp;C&amp;P из &amp;N</oddFooter>
  </headerFooter>
  <rowBreaks count="1" manualBreakCount="1">
    <brk id="6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1"/>
  <sheetViews>
    <sheetView view="pageBreakPreview" topLeftCell="A6" zoomScaleSheetLayoutView="100" workbookViewId="0">
      <selection activeCell="B18" sqref="B18:E54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2187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358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37</v>
      </c>
      <c r="F12" s="116"/>
      <c r="G12" s="116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32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v>1</v>
      </c>
      <c r="B18" s="77"/>
      <c r="C18" s="77"/>
      <c r="D18" s="77"/>
      <c r="E18" s="71"/>
      <c r="F18" s="81">
        <v>60005</v>
      </c>
      <c r="G18" s="88">
        <v>5</v>
      </c>
      <c r="H18" s="88">
        <v>5</v>
      </c>
      <c r="I18" s="88">
        <v>6</v>
      </c>
      <c r="J18" s="88">
        <v>10</v>
      </c>
      <c r="K18" s="88"/>
      <c r="L18" s="88"/>
      <c r="M18" s="88"/>
      <c r="N18" s="88"/>
      <c r="O18" s="88"/>
      <c r="P18" s="88"/>
      <c r="Q18" s="67">
        <f t="shared" ref="Q18:Q54" si="0">SUM(G18:P18)</f>
        <v>26</v>
      </c>
      <c r="R18" s="68">
        <f t="shared" ref="R18:R54" si="1">Q18/$E$14</f>
        <v>0.8125</v>
      </c>
      <c r="S18" s="82" t="s">
        <v>113</v>
      </c>
    </row>
    <row r="19" spans="1:19" x14ac:dyDescent="0.3">
      <c r="A19" s="79">
        <v>2</v>
      </c>
      <c r="B19" s="77"/>
      <c r="C19" s="77"/>
      <c r="D19" s="77"/>
      <c r="E19" s="71"/>
      <c r="F19" s="81">
        <v>60019</v>
      </c>
      <c r="G19" s="88">
        <v>3</v>
      </c>
      <c r="H19" s="88">
        <v>5</v>
      </c>
      <c r="I19" s="88">
        <v>8</v>
      </c>
      <c r="J19" s="88">
        <v>5</v>
      </c>
      <c r="K19" s="88"/>
      <c r="L19" s="88"/>
      <c r="M19" s="88"/>
      <c r="N19" s="88"/>
      <c r="O19" s="88"/>
      <c r="P19" s="88"/>
      <c r="Q19" s="67">
        <f t="shared" si="0"/>
        <v>21</v>
      </c>
      <c r="R19" s="68">
        <f t="shared" si="1"/>
        <v>0.65625</v>
      </c>
      <c r="S19" s="82" t="s">
        <v>112</v>
      </c>
    </row>
    <row r="20" spans="1:19" x14ac:dyDescent="0.3">
      <c r="A20" s="79">
        <v>3</v>
      </c>
      <c r="B20" s="77"/>
      <c r="C20" s="77"/>
      <c r="D20" s="77"/>
      <c r="E20" s="78"/>
      <c r="F20" s="81">
        <v>60040</v>
      </c>
      <c r="G20" s="88">
        <v>5</v>
      </c>
      <c r="H20" s="88">
        <v>5</v>
      </c>
      <c r="I20" s="88">
        <v>7</v>
      </c>
      <c r="J20" s="88">
        <v>4</v>
      </c>
      <c r="K20" s="88"/>
      <c r="L20" s="88"/>
      <c r="M20" s="88"/>
      <c r="N20" s="88"/>
      <c r="O20" s="88"/>
      <c r="P20" s="88"/>
      <c r="Q20" s="67">
        <f t="shared" si="0"/>
        <v>21</v>
      </c>
      <c r="R20" s="68">
        <f t="shared" si="1"/>
        <v>0.65625</v>
      </c>
      <c r="S20" s="82" t="s">
        <v>112</v>
      </c>
    </row>
    <row r="21" spans="1:19" x14ac:dyDescent="0.3">
      <c r="A21" s="79">
        <v>4</v>
      </c>
      <c r="B21" s="77"/>
      <c r="C21" s="77"/>
      <c r="D21" s="77"/>
      <c r="E21" s="71"/>
      <c r="F21" s="81">
        <v>60004</v>
      </c>
      <c r="G21" s="88">
        <v>3</v>
      </c>
      <c r="H21" s="88">
        <v>3</v>
      </c>
      <c r="I21" s="88">
        <v>6</v>
      </c>
      <c r="J21" s="88">
        <v>8</v>
      </c>
      <c r="K21" s="88"/>
      <c r="L21" s="88"/>
      <c r="M21" s="88"/>
      <c r="N21" s="88"/>
      <c r="O21" s="88"/>
      <c r="P21" s="88"/>
      <c r="Q21" s="67">
        <f t="shared" si="0"/>
        <v>20</v>
      </c>
      <c r="R21" s="68">
        <f t="shared" si="1"/>
        <v>0.625</v>
      </c>
      <c r="S21" s="82" t="s">
        <v>112</v>
      </c>
    </row>
    <row r="22" spans="1:19" x14ac:dyDescent="0.3">
      <c r="A22" s="79">
        <v>5</v>
      </c>
      <c r="B22" s="77"/>
      <c r="C22" s="77"/>
      <c r="D22" s="77"/>
      <c r="E22" s="71"/>
      <c r="F22" s="81">
        <v>60010</v>
      </c>
      <c r="G22" s="88">
        <v>3</v>
      </c>
      <c r="H22" s="88">
        <v>5</v>
      </c>
      <c r="I22" s="88">
        <v>6</v>
      </c>
      <c r="J22" s="88">
        <v>5</v>
      </c>
      <c r="K22" s="88"/>
      <c r="L22" s="88"/>
      <c r="M22" s="88"/>
      <c r="N22" s="88"/>
      <c r="O22" s="88"/>
      <c r="P22" s="88"/>
      <c r="Q22" s="67">
        <f t="shared" si="0"/>
        <v>19</v>
      </c>
      <c r="R22" s="68">
        <f t="shared" si="1"/>
        <v>0.59375</v>
      </c>
      <c r="S22" s="82" t="s">
        <v>112</v>
      </c>
    </row>
    <row r="23" spans="1:19" x14ac:dyDescent="0.3">
      <c r="A23" s="79">
        <v>6</v>
      </c>
      <c r="B23" s="77"/>
      <c r="C23" s="77"/>
      <c r="D23" s="77"/>
      <c r="E23" s="71"/>
      <c r="F23" s="81">
        <v>60028</v>
      </c>
      <c r="G23" s="88">
        <v>3</v>
      </c>
      <c r="H23" s="88">
        <v>5</v>
      </c>
      <c r="I23" s="88">
        <v>4</v>
      </c>
      <c r="J23" s="88">
        <v>7</v>
      </c>
      <c r="K23" s="88"/>
      <c r="L23" s="88"/>
      <c r="M23" s="88"/>
      <c r="N23" s="88"/>
      <c r="O23" s="88"/>
      <c r="P23" s="88"/>
      <c r="Q23" s="67">
        <f t="shared" si="0"/>
        <v>19</v>
      </c>
      <c r="R23" s="68">
        <f t="shared" si="1"/>
        <v>0.59375</v>
      </c>
      <c r="S23" s="82" t="s">
        <v>112</v>
      </c>
    </row>
    <row r="24" spans="1:19" x14ac:dyDescent="0.3">
      <c r="A24" s="79">
        <v>7</v>
      </c>
      <c r="B24" s="77"/>
      <c r="C24" s="77"/>
      <c r="D24" s="77"/>
      <c r="E24" s="78"/>
      <c r="F24" s="81">
        <v>60059</v>
      </c>
      <c r="G24" s="88">
        <v>4</v>
      </c>
      <c r="H24" s="88">
        <v>2</v>
      </c>
      <c r="I24" s="88">
        <v>5</v>
      </c>
      <c r="J24" s="88">
        <v>8</v>
      </c>
      <c r="K24" s="88"/>
      <c r="L24" s="88"/>
      <c r="M24" s="88"/>
      <c r="N24" s="88"/>
      <c r="O24" s="88"/>
      <c r="P24" s="88"/>
      <c r="Q24" s="67">
        <f t="shared" si="0"/>
        <v>19</v>
      </c>
      <c r="R24" s="68">
        <f t="shared" si="1"/>
        <v>0.59375</v>
      </c>
      <c r="S24" s="82" t="s">
        <v>112</v>
      </c>
    </row>
    <row r="25" spans="1:19" x14ac:dyDescent="0.3">
      <c r="A25" s="79">
        <v>8</v>
      </c>
      <c r="B25" s="77"/>
      <c r="C25" s="77"/>
      <c r="D25" s="77"/>
      <c r="E25" s="78"/>
      <c r="F25" s="81">
        <v>60043</v>
      </c>
      <c r="G25" s="88">
        <v>3</v>
      </c>
      <c r="H25" s="88">
        <v>6</v>
      </c>
      <c r="I25" s="88">
        <v>5</v>
      </c>
      <c r="J25" s="88">
        <v>3</v>
      </c>
      <c r="K25" s="88"/>
      <c r="L25" s="88"/>
      <c r="M25" s="88"/>
      <c r="N25" s="88"/>
      <c r="O25" s="88"/>
      <c r="P25" s="88"/>
      <c r="Q25" s="67">
        <f t="shared" si="0"/>
        <v>17</v>
      </c>
      <c r="R25" s="68">
        <f t="shared" si="1"/>
        <v>0.53125</v>
      </c>
      <c r="S25" s="82" t="s">
        <v>112</v>
      </c>
    </row>
    <row r="26" spans="1:19" x14ac:dyDescent="0.3">
      <c r="A26" s="79">
        <v>9</v>
      </c>
      <c r="B26" s="77"/>
      <c r="C26" s="77"/>
      <c r="D26" s="77"/>
      <c r="E26" s="78"/>
      <c r="F26" s="81">
        <v>60062</v>
      </c>
      <c r="G26" s="88">
        <v>4</v>
      </c>
      <c r="H26" s="88">
        <v>4</v>
      </c>
      <c r="I26" s="88">
        <v>6</v>
      </c>
      <c r="J26" s="88">
        <v>3</v>
      </c>
      <c r="K26" s="88"/>
      <c r="L26" s="88"/>
      <c r="M26" s="88"/>
      <c r="N26" s="88"/>
      <c r="O26" s="88"/>
      <c r="P26" s="88"/>
      <c r="Q26" s="67">
        <f t="shared" si="0"/>
        <v>17</v>
      </c>
      <c r="R26" s="68">
        <f t="shared" si="1"/>
        <v>0.53125</v>
      </c>
      <c r="S26" s="82" t="s">
        <v>112</v>
      </c>
    </row>
    <row r="27" spans="1:19" x14ac:dyDescent="0.3">
      <c r="A27" s="79">
        <v>10</v>
      </c>
      <c r="B27" s="77"/>
      <c r="C27" s="77"/>
      <c r="D27" s="77"/>
      <c r="E27" s="78"/>
      <c r="F27" s="81">
        <v>60037</v>
      </c>
      <c r="G27" s="88">
        <v>1</v>
      </c>
      <c r="H27" s="88">
        <v>5</v>
      </c>
      <c r="I27" s="88">
        <v>5</v>
      </c>
      <c r="J27" s="88">
        <v>4</v>
      </c>
      <c r="K27" s="88"/>
      <c r="L27" s="88"/>
      <c r="M27" s="88"/>
      <c r="N27" s="88"/>
      <c r="O27" s="88"/>
      <c r="P27" s="88"/>
      <c r="Q27" s="67">
        <f t="shared" si="0"/>
        <v>15</v>
      </c>
      <c r="R27" s="68">
        <f t="shared" si="1"/>
        <v>0.46875</v>
      </c>
      <c r="S27" s="82" t="s">
        <v>114</v>
      </c>
    </row>
    <row r="28" spans="1:19" x14ac:dyDescent="0.3">
      <c r="A28" s="79">
        <v>11</v>
      </c>
      <c r="B28" s="77"/>
      <c r="C28" s="77"/>
      <c r="D28" s="77"/>
      <c r="E28" s="78"/>
      <c r="F28" s="81">
        <v>60064</v>
      </c>
      <c r="G28" s="88">
        <v>2</v>
      </c>
      <c r="H28" s="88">
        <v>5</v>
      </c>
      <c r="I28" s="88">
        <v>6</v>
      </c>
      <c r="J28" s="88">
        <v>2</v>
      </c>
      <c r="K28" s="88"/>
      <c r="L28" s="88"/>
      <c r="M28" s="88"/>
      <c r="N28" s="88"/>
      <c r="O28" s="88"/>
      <c r="P28" s="88"/>
      <c r="Q28" s="67">
        <f t="shared" si="0"/>
        <v>15</v>
      </c>
      <c r="R28" s="68">
        <f t="shared" si="1"/>
        <v>0.46875</v>
      </c>
      <c r="S28" s="82" t="s">
        <v>114</v>
      </c>
    </row>
    <row r="29" spans="1:19" x14ac:dyDescent="0.3">
      <c r="A29" s="79">
        <v>12</v>
      </c>
      <c r="B29" s="77"/>
      <c r="C29" s="77"/>
      <c r="D29" s="77"/>
      <c r="E29" s="78"/>
      <c r="F29" s="81">
        <v>60065</v>
      </c>
      <c r="G29" s="88">
        <v>3</v>
      </c>
      <c r="H29" s="88">
        <v>4</v>
      </c>
      <c r="I29" s="88">
        <v>6</v>
      </c>
      <c r="J29" s="88">
        <v>2</v>
      </c>
      <c r="K29" s="88"/>
      <c r="L29" s="88"/>
      <c r="M29" s="88"/>
      <c r="N29" s="88"/>
      <c r="O29" s="88"/>
      <c r="P29" s="88"/>
      <c r="Q29" s="67">
        <f t="shared" si="0"/>
        <v>15</v>
      </c>
      <c r="R29" s="68">
        <f t="shared" si="1"/>
        <v>0.46875</v>
      </c>
      <c r="S29" s="82" t="s">
        <v>114</v>
      </c>
    </row>
    <row r="30" spans="1:19" x14ac:dyDescent="0.3">
      <c r="A30" s="79">
        <v>13</v>
      </c>
      <c r="B30" s="77"/>
      <c r="C30" s="77"/>
      <c r="D30" s="77"/>
      <c r="E30" s="78"/>
      <c r="F30" s="81">
        <v>60070</v>
      </c>
      <c r="G30" s="88">
        <v>3</v>
      </c>
      <c r="H30" s="88">
        <v>3</v>
      </c>
      <c r="I30" s="88">
        <v>7</v>
      </c>
      <c r="J30" s="88">
        <v>2</v>
      </c>
      <c r="K30" s="88"/>
      <c r="L30" s="88"/>
      <c r="M30" s="88"/>
      <c r="N30" s="88"/>
      <c r="O30" s="88"/>
      <c r="P30" s="88"/>
      <c r="Q30" s="67">
        <f t="shared" si="0"/>
        <v>15</v>
      </c>
      <c r="R30" s="68">
        <f t="shared" si="1"/>
        <v>0.46875</v>
      </c>
      <c r="S30" s="82" t="s">
        <v>114</v>
      </c>
    </row>
    <row r="31" spans="1:19" x14ac:dyDescent="0.3">
      <c r="A31" s="79">
        <v>14</v>
      </c>
      <c r="B31" s="77"/>
      <c r="C31" s="77"/>
      <c r="D31" s="77"/>
      <c r="E31" s="78"/>
      <c r="F31" s="81">
        <v>60074</v>
      </c>
      <c r="G31" s="88">
        <v>3</v>
      </c>
      <c r="H31" s="88">
        <v>4</v>
      </c>
      <c r="I31" s="88">
        <v>6</v>
      </c>
      <c r="J31" s="88">
        <v>2</v>
      </c>
      <c r="K31" s="88"/>
      <c r="L31" s="88"/>
      <c r="M31" s="88"/>
      <c r="N31" s="88"/>
      <c r="O31" s="88"/>
      <c r="P31" s="88"/>
      <c r="Q31" s="67">
        <f t="shared" si="0"/>
        <v>15</v>
      </c>
      <c r="R31" s="68">
        <f t="shared" si="1"/>
        <v>0.46875</v>
      </c>
      <c r="S31" s="82" t="s">
        <v>114</v>
      </c>
    </row>
    <row r="32" spans="1:19" x14ac:dyDescent="0.3">
      <c r="A32" s="79">
        <v>15</v>
      </c>
      <c r="B32" s="77"/>
      <c r="C32" s="77"/>
      <c r="D32" s="77"/>
      <c r="E32" s="78"/>
      <c r="F32" s="81">
        <v>60080</v>
      </c>
      <c r="G32" s="88">
        <v>3</v>
      </c>
      <c r="H32" s="88">
        <v>3</v>
      </c>
      <c r="I32" s="88">
        <v>7</v>
      </c>
      <c r="J32" s="88">
        <v>2</v>
      </c>
      <c r="K32" s="88"/>
      <c r="L32" s="88"/>
      <c r="M32" s="88"/>
      <c r="N32" s="88"/>
      <c r="O32" s="88"/>
      <c r="P32" s="88"/>
      <c r="Q32" s="67">
        <f t="shared" si="0"/>
        <v>15</v>
      </c>
      <c r="R32" s="68">
        <f t="shared" si="1"/>
        <v>0.46875</v>
      </c>
      <c r="S32" s="82" t="s">
        <v>114</v>
      </c>
    </row>
    <row r="33" spans="1:19" x14ac:dyDescent="0.3">
      <c r="A33" s="79">
        <v>16</v>
      </c>
      <c r="B33" s="77"/>
      <c r="C33" s="77"/>
      <c r="D33" s="77"/>
      <c r="E33" s="71"/>
      <c r="F33" s="81">
        <v>60022</v>
      </c>
      <c r="G33" s="88">
        <v>5</v>
      </c>
      <c r="H33" s="88">
        <v>3</v>
      </c>
      <c r="I33" s="88">
        <v>3</v>
      </c>
      <c r="J33" s="88">
        <v>3</v>
      </c>
      <c r="K33" s="88"/>
      <c r="L33" s="88"/>
      <c r="M33" s="88"/>
      <c r="N33" s="88"/>
      <c r="O33" s="88"/>
      <c r="P33" s="88"/>
      <c r="Q33" s="67">
        <f t="shared" si="0"/>
        <v>14</v>
      </c>
      <c r="R33" s="68">
        <f t="shared" si="1"/>
        <v>0.4375</v>
      </c>
      <c r="S33" s="82" t="s">
        <v>114</v>
      </c>
    </row>
    <row r="34" spans="1:19" x14ac:dyDescent="0.3">
      <c r="A34" s="79">
        <v>17</v>
      </c>
      <c r="B34" s="77"/>
      <c r="C34" s="77"/>
      <c r="D34" s="77"/>
      <c r="E34" s="71"/>
      <c r="F34" s="81">
        <v>60023</v>
      </c>
      <c r="G34" s="88">
        <v>2</v>
      </c>
      <c r="H34" s="88">
        <v>3</v>
      </c>
      <c r="I34" s="88">
        <v>6</v>
      </c>
      <c r="J34" s="88">
        <v>3</v>
      </c>
      <c r="K34" s="88"/>
      <c r="L34" s="88"/>
      <c r="M34" s="88"/>
      <c r="N34" s="88"/>
      <c r="O34" s="88"/>
      <c r="P34" s="88"/>
      <c r="Q34" s="67">
        <f t="shared" si="0"/>
        <v>14</v>
      </c>
      <c r="R34" s="68">
        <f t="shared" si="1"/>
        <v>0.4375</v>
      </c>
      <c r="S34" s="82" t="s">
        <v>114</v>
      </c>
    </row>
    <row r="35" spans="1:19" x14ac:dyDescent="0.3">
      <c r="A35" s="79">
        <v>18</v>
      </c>
      <c r="B35" s="77"/>
      <c r="C35" s="77"/>
      <c r="D35" s="77"/>
      <c r="E35" s="78"/>
      <c r="F35" s="81">
        <v>60052</v>
      </c>
      <c r="G35" s="88">
        <v>3</v>
      </c>
      <c r="H35" s="88">
        <v>5</v>
      </c>
      <c r="I35" s="88">
        <v>4</v>
      </c>
      <c r="J35" s="88">
        <v>2</v>
      </c>
      <c r="K35" s="88"/>
      <c r="L35" s="88"/>
      <c r="M35" s="88"/>
      <c r="N35" s="88"/>
      <c r="O35" s="88"/>
      <c r="P35" s="88"/>
      <c r="Q35" s="67">
        <f t="shared" si="0"/>
        <v>14</v>
      </c>
      <c r="R35" s="68">
        <f t="shared" si="1"/>
        <v>0.4375</v>
      </c>
      <c r="S35" s="82" t="s">
        <v>114</v>
      </c>
    </row>
    <row r="36" spans="1:19" x14ac:dyDescent="0.3">
      <c r="A36" s="79">
        <v>19</v>
      </c>
      <c r="B36" s="77"/>
      <c r="C36" s="77"/>
      <c r="D36" s="77"/>
      <c r="E36" s="78"/>
      <c r="F36" s="81">
        <v>60071</v>
      </c>
      <c r="G36" s="88">
        <v>5</v>
      </c>
      <c r="H36" s="88">
        <v>3</v>
      </c>
      <c r="I36" s="88">
        <v>6</v>
      </c>
      <c r="J36" s="88">
        <v>0</v>
      </c>
      <c r="K36" s="88"/>
      <c r="L36" s="88"/>
      <c r="M36" s="88"/>
      <c r="N36" s="88"/>
      <c r="O36" s="88"/>
      <c r="P36" s="88"/>
      <c r="Q36" s="67">
        <f t="shared" si="0"/>
        <v>14</v>
      </c>
      <c r="R36" s="68">
        <f t="shared" si="1"/>
        <v>0.4375</v>
      </c>
      <c r="S36" s="82" t="s">
        <v>114</v>
      </c>
    </row>
    <row r="37" spans="1:19" x14ac:dyDescent="0.3">
      <c r="A37" s="79">
        <v>20</v>
      </c>
      <c r="B37" s="77"/>
      <c r="C37" s="77"/>
      <c r="D37" s="77"/>
      <c r="E37" s="78"/>
      <c r="F37" s="81">
        <v>60076</v>
      </c>
      <c r="G37" s="88">
        <v>3</v>
      </c>
      <c r="H37" s="88">
        <v>4</v>
      </c>
      <c r="I37" s="88">
        <v>5</v>
      </c>
      <c r="J37" s="88">
        <v>2</v>
      </c>
      <c r="K37" s="88"/>
      <c r="L37" s="88"/>
      <c r="M37" s="88"/>
      <c r="N37" s="88"/>
      <c r="O37" s="88"/>
      <c r="P37" s="88"/>
      <c r="Q37" s="67">
        <f t="shared" si="0"/>
        <v>14</v>
      </c>
      <c r="R37" s="68">
        <f t="shared" si="1"/>
        <v>0.4375</v>
      </c>
      <c r="S37" s="82" t="s">
        <v>114</v>
      </c>
    </row>
    <row r="38" spans="1:19" x14ac:dyDescent="0.3">
      <c r="A38" s="79">
        <v>21</v>
      </c>
      <c r="B38" s="77"/>
      <c r="C38" s="77"/>
      <c r="D38" s="77"/>
      <c r="E38" s="71"/>
      <c r="F38" s="81">
        <v>60009</v>
      </c>
      <c r="G38" s="88">
        <v>3</v>
      </c>
      <c r="H38" s="88">
        <v>4</v>
      </c>
      <c r="I38" s="88">
        <v>4</v>
      </c>
      <c r="J38" s="88">
        <v>2</v>
      </c>
      <c r="K38" s="88"/>
      <c r="L38" s="88"/>
      <c r="M38" s="88"/>
      <c r="N38" s="88"/>
      <c r="O38" s="88"/>
      <c r="P38" s="88"/>
      <c r="Q38" s="67">
        <f t="shared" si="0"/>
        <v>13</v>
      </c>
      <c r="R38" s="68">
        <f t="shared" si="1"/>
        <v>0.40625</v>
      </c>
      <c r="S38" s="82" t="s">
        <v>114</v>
      </c>
    </row>
    <row r="39" spans="1:19" x14ac:dyDescent="0.3">
      <c r="A39" s="79">
        <v>22</v>
      </c>
      <c r="B39" s="77"/>
      <c r="C39" s="77"/>
      <c r="D39" s="77"/>
      <c r="E39" s="78"/>
      <c r="F39" s="81">
        <v>60066</v>
      </c>
      <c r="G39" s="88">
        <v>3</v>
      </c>
      <c r="H39" s="88">
        <v>4</v>
      </c>
      <c r="I39" s="88">
        <v>4</v>
      </c>
      <c r="J39" s="88">
        <v>2</v>
      </c>
      <c r="K39" s="88"/>
      <c r="L39" s="88"/>
      <c r="M39" s="88"/>
      <c r="N39" s="88"/>
      <c r="O39" s="88"/>
      <c r="P39" s="88"/>
      <c r="Q39" s="67">
        <f t="shared" si="0"/>
        <v>13</v>
      </c>
      <c r="R39" s="68">
        <f t="shared" si="1"/>
        <v>0.40625</v>
      </c>
      <c r="S39" s="82" t="s">
        <v>114</v>
      </c>
    </row>
    <row r="40" spans="1:19" x14ac:dyDescent="0.3">
      <c r="A40" s="79">
        <v>23</v>
      </c>
      <c r="B40" s="77"/>
      <c r="C40" s="77"/>
      <c r="D40" s="77"/>
      <c r="E40" s="78"/>
      <c r="F40" s="81">
        <v>60079</v>
      </c>
      <c r="G40" s="88">
        <v>2</v>
      </c>
      <c r="H40" s="88">
        <v>5</v>
      </c>
      <c r="I40" s="88">
        <v>6</v>
      </c>
      <c r="J40" s="88">
        <v>0</v>
      </c>
      <c r="K40" s="88"/>
      <c r="L40" s="88"/>
      <c r="M40" s="88"/>
      <c r="N40" s="88"/>
      <c r="O40" s="88"/>
      <c r="P40" s="88"/>
      <c r="Q40" s="67">
        <f t="shared" si="0"/>
        <v>13</v>
      </c>
      <c r="R40" s="68">
        <f t="shared" si="1"/>
        <v>0.40625</v>
      </c>
      <c r="S40" s="82" t="s">
        <v>114</v>
      </c>
    </row>
    <row r="41" spans="1:19" x14ac:dyDescent="0.3">
      <c r="A41" s="79">
        <v>24</v>
      </c>
      <c r="B41" s="77"/>
      <c r="C41" s="77"/>
      <c r="D41" s="77"/>
      <c r="E41" s="71"/>
      <c r="F41" s="81">
        <v>60014</v>
      </c>
      <c r="G41" s="88">
        <v>3</v>
      </c>
      <c r="H41" s="88">
        <v>3</v>
      </c>
      <c r="I41" s="88">
        <v>6</v>
      </c>
      <c r="J41" s="88">
        <v>0</v>
      </c>
      <c r="K41" s="88"/>
      <c r="L41" s="88"/>
      <c r="M41" s="88"/>
      <c r="N41" s="88"/>
      <c r="O41" s="88"/>
      <c r="P41" s="88"/>
      <c r="Q41" s="67">
        <f t="shared" si="0"/>
        <v>12</v>
      </c>
      <c r="R41" s="68">
        <f t="shared" si="1"/>
        <v>0.375</v>
      </c>
      <c r="S41" s="82" t="s">
        <v>114</v>
      </c>
    </row>
    <row r="42" spans="1:19" x14ac:dyDescent="0.3">
      <c r="A42" s="79">
        <v>25</v>
      </c>
      <c r="B42" s="77"/>
      <c r="C42" s="77"/>
      <c r="D42" s="77"/>
      <c r="E42" s="71"/>
      <c r="F42" s="81">
        <v>60015</v>
      </c>
      <c r="G42" s="88">
        <v>3</v>
      </c>
      <c r="H42" s="88">
        <v>5</v>
      </c>
      <c r="I42" s="88">
        <v>4</v>
      </c>
      <c r="J42" s="88">
        <v>0</v>
      </c>
      <c r="K42" s="88"/>
      <c r="L42" s="88"/>
      <c r="M42" s="88"/>
      <c r="N42" s="88"/>
      <c r="O42" s="88"/>
      <c r="P42" s="88"/>
      <c r="Q42" s="67">
        <f t="shared" si="0"/>
        <v>12</v>
      </c>
      <c r="R42" s="68">
        <f t="shared" si="1"/>
        <v>0.375</v>
      </c>
      <c r="S42" s="82" t="s">
        <v>114</v>
      </c>
    </row>
    <row r="43" spans="1:19" x14ac:dyDescent="0.3">
      <c r="A43" s="79">
        <v>26</v>
      </c>
      <c r="B43" s="77"/>
      <c r="C43" s="77"/>
      <c r="D43" s="77"/>
      <c r="E43" s="71"/>
      <c r="F43" s="81">
        <v>60020</v>
      </c>
      <c r="G43" s="88">
        <v>3</v>
      </c>
      <c r="H43" s="88">
        <v>3</v>
      </c>
      <c r="I43" s="88">
        <v>5</v>
      </c>
      <c r="J43" s="88">
        <v>1</v>
      </c>
      <c r="K43" s="88"/>
      <c r="L43" s="88"/>
      <c r="M43" s="88"/>
      <c r="N43" s="88"/>
      <c r="O43" s="88"/>
      <c r="P43" s="88"/>
      <c r="Q43" s="67">
        <f t="shared" si="0"/>
        <v>12</v>
      </c>
      <c r="R43" s="68">
        <f t="shared" si="1"/>
        <v>0.375</v>
      </c>
      <c r="S43" s="82" t="s">
        <v>114</v>
      </c>
    </row>
    <row r="44" spans="1:19" x14ac:dyDescent="0.3">
      <c r="A44" s="79">
        <v>27</v>
      </c>
      <c r="B44" s="77"/>
      <c r="C44" s="77"/>
      <c r="D44" s="77"/>
      <c r="E44" s="71"/>
      <c r="F44" s="81">
        <v>60026</v>
      </c>
      <c r="G44" s="88">
        <v>3</v>
      </c>
      <c r="H44" s="88">
        <v>4</v>
      </c>
      <c r="I44" s="88">
        <v>3</v>
      </c>
      <c r="J44" s="88">
        <v>2</v>
      </c>
      <c r="K44" s="88"/>
      <c r="L44" s="88"/>
      <c r="M44" s="88"/>
      <c r="N44" s="88"/>
      <c r="O44" s="88"/>
      <c r="P44" s="88"/>
      <c r="Q44" s="67">
        <f t="shared" si="0"/>
        <v>12</v>
      </c>
      <c r="R44" s="68">
        <f t="shared" si="1"/>
        <v>0.375</v>
      </c>
      <c r="S44" s="82" t="s">
        <v>114</v>
      </c>
    </row>
    <row r="45" spans="1:19" x14ac:dyDescent="0.3">
      <c r="A45" s="79">
        <v>28</v>
      </c>
      <c r="B45" s="77"/>
      <c r="C45" s="77"/>
      <c r="D45" s="77"/>
      <c r="E45" s="78"/>
      <c r="F45" s="81">
        <v>60033</v>
      </c>
      <c r="G45" s="88">
        <v>3</v>
      </c>
      <c r="H45" s="88">
        <v>5</v>
      </c>
      <c r="I45" s="88">
        <v>4</v>
      </c>
      <c r="J45" s="88">
        <v>0</v>
      </c>
      <c r="K45" s="88"/>
      <c r="L45" s="88"/>
      <c r="M45" s="88"/>
      <c r="N45" s="88"/>
      <c r="O45" s="88"/>
      <c r="P45" s="88"/>
      <c r="Q45" s="67">
        <f t="shared" si="0"/>
        <v>12</v>
      </c>
      <c r="R45" s="68">
        <f t="shared" si="1"/>
        <v>0.375</v>
      </c>
      <c r="S45" s="82" t="s">
        <v>114</v>
      </c>
    </row>
    <row r="46" spans="1:19" x14ac:dyDescent="0.3">
      <c r="A46" s="79">
        <v>29</v>
      </c>
      <c r="B46" s="77"/>
      <c r="C46" s="77"/>
      <c r="D46" s="77"/>
      <c r="E46" s="78"/>
      <c r="F46" s="81">
        <v>60056</v>
      </c>
      <c r="G46" s="88">
        <v>3</v>
      </c>
      <c r="H46" s="88">
        <v>2</v>
      </c>
      <c r="I46" s="88">
        <v>5</v>
      </c>
      <c r="J46" s="88">
        <v>2</v>
      </c>
      <c r="K46" s="88"/>
      <c r="L46" s="88"/>
      <c r="M46" s="88"/>
      <c r="N46" s="88"/>
      <c r="O46" s="88"/>
      <c r="P46" s="88"/>
      <c r="Q46" s="67">
        <f t="shared" si="0"/>
        <v>12</v>
      </c>
      <c r="R46" s="68">
        <f t="shared" si="1"/>
        <v>0.375</v>
      </c>
      <c r="S46" s="82" t="s">
        <v>114</v>
      </c>
    </row>
    <row r="47" spans="1:19" x14ac:dyDescent="0.3">
      <c r="A47" s="79">
        <v>30</v>
      </c>
      <c r="B47" s="77"/>
      <c r="C47" s="77"/>
      <c r="D47" s="77"/>
      <c r="E47" s="71"/>
      <c r="F47" s="81">
        <v>60003</v>
      </c>
      <c r="G47" s="88">
        <v>3</v>
      </c>
      <c r="H47" s="88">
        <v>2</v>
      </c>
      <c r="I47" s="88">
        <v>3</v>
      </c>
      <c r="J47" s="88">
        <v>3</v>
      </c>
      <c r="K47" s="88"/>
      <c r="L47" s="88"/>
      <c r="M47" s="88"/>
      <c r="N47" s="88"/>
      <c r="O47" s="88"/>
      <c r="P47" s="88"/>
      <c r="Q47" s="67">
        <f t="shared" si="0"/>
        <v>11</v>
      </c>
      <c r="R47" s="68">
        <f t="shared" si="1"/>
        <v>0.34375</v>
      </c>
      <c r="S47" s="82" t="s">
        <v>114</v>
      </c>
    </row>
    <row r="48" spans="1:19" x14ac:dyDescent="0.3">
      <c r="A48" s="79">
        <v>31</v>
      </c>
      <c r="B48" s="77"/>
      <c r="C48" s="77"/>
      <c r="D48" s="77"/>
      <c r="E48" s="78"/>
      <c r="F48" s="81">
        <v>60032</v>
      </c>
      <c r="G48" s="88">
        <v>3</v>
      </c>
      <c r="H48" s="88">
        <v>4</v>
      </c>
      <c r="I48" s="88">
        <v>3</v>
      </c>
      <c r="J48" s="88">
        <v>1</v>
      </c>
      <c r="K48" s="88"/>
      <c r="L48" s="88"/>
      <c r="M48" s="88"/>
      <c r="N48" s="88"/>
      <c r="O48" s="88"/>
      <c r="P48" s="88"/>
      <c r="Q48" s="67">
        <f t="shared" si="0"/>
        <v>11</v>
      </c>
      <c r="R48" s="68">
        <f t="shared" si="1"/>
        <v>0.34375</v>
      </c>
      <c r="S48" s="82" t="s">
        <v>114</v>
      </c>
    </row>
    <row r="49" spans="1:19" x14ac:dyDescent="0.3">
      <c r="A49" s="79">
        <v>32</v>
      </c>
      <c r="B49" s="77"/>
      <c r="C49" s="77"/>
      <c r="D49" s="77"/>
      <c r="E49" s="78"/>
      <c r="F49" s="81">
        <v>60049</v>
      </c>
      <c r="G49" s="88">
        <v>4</v>
      </c>
      <c r="H49" s="88">
        <v>4</v>
      </c>
      <c r="I49" s="88">
        <v>2</v>
      </c>
      <c r="J49" s="88">
        <v>0</v>
      </c>
      <c r="K49" s="88"/>
      <c r="L49" s="88"/>
      <c r="M49" s="88"/>
      <c r="N49" s="88"/>
      <c r="O49" s="88"/>
      <c r="P49" s="88"/>
      <c r="Q49" s="67">
        <f t="shared" si="0"/>
        <v>10</v>
      </c>
      <c r="R49" s="68">
        <f t="shared" si="1"/>
        <v>0.3125</v>
      </c>
      <c r="S49" s="82" t="s">
        <v>114</v>
      </c>
    </row>
    <row r="50" spans="1:19" x14ac:dyDescent="0.3">
      <c r="A50" s="79">
        <v>33</v>
      </c>
      <c r="B50" s="77"/>
      <c r="C50" s="77"/>
      <c r="D50" s="77"/>
      <c r="E50" s="78"/>
      <c r="F50" s="81">
        <v>60069</v>
      </c>
      <c r="G50" s="88">
        <v>4</v>
      </c>
      <c r="H50" s="88">
        <v>1</v>
      </c>
      <c r="I50" s="88">
        <v>4</v>
      </c>
      <c r="J50" s="88">
        <v>1</v>
      </c>
      <c r="K50" s="88"/>
      <c r="L50" s="88"/>
      <c r="M50" s="88"/>
      <c r="N50" s="88"/>
      <c r="O50" s="88"/>
      <c r="P50" s="88"/>
      <c r="Q50" s="67">
        <f t="shared" si="0"/>
        <v>10</v>
      </c>
      <c r="R50" s="68">
        <f t="shared" si="1"/>
        <v>0.3125</v>
      </c>
      <c r="S50" s="82" t="s">
        <v>114</v>
      </c>
    </row>
    <row r="51" spans="1:19" x14ac:dyDescent="0.3">
      <c r="A51" s="79">
        <v>34</v>
      </c>
      <c r="B51" s="77"/>
      <c r="C51" s="77"/>
      <c r="D51" s="77"/>
      <c r="E51" s="78"/>
      <c r="F51" s="81">
        <v>60044</v>
      </c>
      <c r="G51" s="88">
        <v>3</v>
      </c>
      <c r="H51" s="88">
        <v>3</v>
      </c>
      <c r="I51" s="88">
        <v>2</v>
      </c>
      <c r="J51" s="88">
        <v>0</v>
      </c>
      <c r="K51" s="88"/>
      <c r="L51" s="88"/>
      <c r="M51" s="88"/>
      <c r="N51" s="88"/>
      <c r="O51" s="88"/>
      <c r="P51" s="88"/>
      <c r="Q51" s="67">
        <f t="shared" si="0"/>
        <v>8</v>
      </c>
      <c r="R51" s="68">
        <f t="shared" si="1"/>
        <v>0.25</v>
      </c>
      <c r="S51" s="82" t="s">
        <v>114</v>
      </c>
    </row>
    <row r="52" spans="1:19" x14ac:dyDescent="0.3">
      <c r="A52" s="79">
        <v>35</v>
      </c>
      <c r="B52" s="77"/>
      <c r="C52" s="77"/>
      <c r="D52" s="77"/>
      <c r="E52" s="78"/>
      <c r="F52" s="81">
        <v>60060</v>
      </c>
      <c r="G52" s="88">
        <v>4</v>
      </c>
      <c r="H52" s="88">
        <v>1</v>
      </c>
      <c r="I52" s="88">
        <v>2</v>
      </c>
      <c r="J52" s="88">
        <v>1</v>
      </c>
      <c r="K52" s="88"/>
      <c r="L52" s="88"/>
      <c r="M52" s="88"/>
      <c r="N52" s="88"/>
      <c r="O52" s="88"/>
      <c r="P52" s="88"/>
      <c r="Q52" s="67">
        <f t="shared" si="0"/>
        <v>8</v>
      </c>
      <c r="R52" s="68">
        <f t="shared" si="1"/>
        <v>0.25</v>
      </c>
      <c r="S52" s="82" t="s">
        <v>114</v>
      </c>
    </row>
    <row r="53" spans="1:19" x14ac:dyDescent="0.3">
      <c r="A53" s="79">
        <v>36</v>
      </c>
      <c r="B53" s="77"/>
      <c r="C53" s="77"/>
      <c r="D53" s="77"/>
      <c r="E53" s="78"/>
      <c r="F53" s="81">
        <v>60081</v>
      </c>
      <c r="G53" s="88">
        <v>2</v>
      </c>
      <c r="H53" s="88">
        <v>5</v>
      </c>
      <c r="I53" s="88">
        <v>1</v>
      </c>
      <c r="J53" s="88">
        <v>0</v>
      </c>
      <c r="K53" s="88"/>
      <c r="L53" s="88"/>
      <c r="M53" s="88"/>
      <c r="N53" s="88"/>
      <c r="O53" s="88"/>
      <c r="P53" s="88"/>
      <c r="Q53" s="67">
        <f t="shared" si="0"/>
        <v>8</v>
      </c>
      <c r="R53" s="68">
        <f t="shared" si="1"/>
        <v>0.25</v>
      </c>
      <c r="S53" s="82" t="s">
        <v>114</v>
      </c>
    </row>
    <row r="54" spans="1:19" x14ac:dyDescent="0.3">
      <c r="A54" s="79">
        <v>37</v>
      </c>
      <c r="B54" s="77"/>
      <c r="C54" s="77"/>
      <c r="D54" s="77"/>
      <c r="E54" s="78"/>
      <c r="F54" s="81">
        <v>60046</v>
      </c>
      <c r="G54" s="88">
        <v>3</v>
      </c>
      <c r="H54" s="88">
        <v>4</v>
      </c>
      <c r="I54" s="88">
        <v>0</v>
      </c>
      <c r="J54" s="88">
        <v>0</v>
      </c>
      <c r="K54" s="88"/>
      <c r="L54" s="88"/>
      <c r="M54" s="88"/>
      <c r="N54" s="88"/>
      <c r="O54" s="88"/>
      <c r="P54" s="88"/>
      <c r="Q54" s="67">
        <f t="shared" si="0"/>
        <v>7</v>
      </c>
      <c r="R54" s="68">
        <f t="shared" si="1"/>
        <v>0.21875</v>
      </c>
      <c r="S54" s="82" t="s">
        <v>114</v>
      </c>
    </row>
    <row r="55" spans="1:19" ht="19.95" customHeight="1" x14ac:dyDescent="0.3">
      <c r="A55" s="60"/>
      <c r="B55" s="17"/>
      <c r="C55" s="17"/>
      <c r="D55" s="17"/>
      <c r="E55" s="11"/>
      <c r="F55" s="11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60"/>
      <c r="R55" s="84"/>
      <c r="S55" s="7"/>
    </row>
    <row r="56" spans="1:19" ht="20.25" customHeight="1" x14ac:dyDescent="0.3">
      <c r="A56" s="33"/>
      <c r="B56" s="33"/>
      <c r="C56" s="33"/>
      <c r="D56" s="11"/>
      <c r="E56" s="11"/>
      <c r="F56" s="11"/>
      <c r="G56" s="17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86"/>
    </row>
    <row r="57" spans="1:19" ht="15.6" x14ac:dyDescent="0.3">
      <c r="A57" s="3" t="s">
        <v>366</v>
      </c>
      <c r="B57" s="44"/>
      <c r="C57" s="56"/>
      <c r="D57" s="120" t="s">
        <v>376</v>
      </c>
      <c r="E57" s="120"/>
      <c r="F57" s="58"/>
      <c r="G57" s="17"/>
      <c r="H57" s="54"/>
      <c r="I57" s="54"/>
      <c r="J57" s="54"/>
      <c r="K57" s="54"/>
      <c r="L57" s="54"/>
      <c r="M57" s="54"/>
      <c r="N57" s="54"/>
      <c r="O57" s="54"/>
      <c r="P57" s="54"/>
      <c r="Q57" s="65"/>
      <c r="R57" s="86"/>
    </row>
    <row r="58" spans="1:19" ht="19.95" customHeight="1" x14ac:dyDescent="0.3">
      <c r="A58" s="2"/>
      <c r="B58" s="2"/>
      <c r="C58" s="64" t="s">
        <v>367</v>
      </c>
      <c r="D58" s="113" t="s">
        <v>359</v>
      </c>
      <c r="E58" s="113"/>
      <c r="F58" s="113"/>
      <c r="G58" s="17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86"/>
    </row>
    <row r="59" spans="1:19" ht="19.95" customHeight="1" x14ac:dyDescent="0.3">
      <c r="A59" s="3" t="s">
        <v>368</v>
      </c>
      <c r="B59" s="44"/>
      <c r="C59" s="56"/>
      <c r="D59" s="120" t="s">
        <v>377</v>
      </c>
      <c r="E59" s="120"/>
      <c r="F59" s="59"/>
      <c r="G59" s="17"/>
      <c r="H59" s="54"/>
      <c r="I59" s="54"/>
      <c r="J59" s="54"/>
      <c r="K59" s="54"/>
      <c r="L59" s="54"/>
      <c r="M59" s="54"/>
      <c r="N59" s="54"/>
      <c r="O59" s="54"/>
      <c r="P59" s="54"/>
      <c r="Q59" s="65"/>
      <c r="R59" s="86"/>
    </row>
    <row r="60" spans="1:19" ht="19.95" customHeight="1" x14ac:dyDescent="0.3">
      <c r="A60" s="44"/>
      <c r="B60" s="44"/>
      <c r="C60" s="64" t="s">
        <v>367</v>
      </c>
      <c r="D60" s="113" t="s">
        <v>359</v>
      </c>
      <c r="E60" s="113"/>
      <c r="F60" s="113"/>
      <c r="G60" s="17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86"/>
    </row>
    <row r="61" spans="1:19" ht="19.95" customHeight="1" x14ac:dyDescent="0.3"/>
  </sheetData>
  <autoFilter ref="A17:S17">
    <sortState ref="A18:X94">
      <sortCondition descending="1" ref="S17"/>
    </sortState>
  </autoFilter>
  <sortState ref="B18:R99">
    <sortCondition descending="1" ref="Q18:Q99"/>
  </sortState>
  <mergeCells count="19">
    <mergeCell ref="D60:F60"/>
    <mergeCell ref="J8:S8"/>
    <mergeCell ref="A10:D10"/>
    <mergeCell ref="E10:G10"/>
    <mergeCell ref="A12:D12"/>
    <mergeCell ref="E12:G12"/>
    <mergeCell ref="A14:D14"/>
    <mergeCell ref="E14:G14"/>
    <mergeCell ref="G16:P16"/>
    <mergeCell ref="D57:E57"/>
    <mergeCell ref="D58:F58"/>
    <mergeCell ref="H58:Q58"/>
    <mergeCell ref="D59:E59"/>
    <mergeCell ref="J7:S7"/>
    <mergeCell ref="A1:S1"/>
    <mergeCell ref="A3:S3"/>
    <mergeCell ref="A5:I5"/>
    <mergeCell ref="J5:S5"/>
    <mergeCell ref="J6:S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80" verticalDpi="18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3"/>
  <sheetViews>
    <sheetView view="pageBreakPreview" topLeftCell="A6" zoomScaleSheetLayoutView="100" workbookViewId="0">
      <selection activeCell="B18" sqref="B18:E46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5"/>
      <c r="S2" s="50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361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51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29</v>
      </c>
      <c r="F12" s="116"/>
      <c r="G12" s="116"/>
      <c r="H12" s="52" t="s">
        <v>13</v>
      </c>
    </row>
    <row r="13" spans="1:19" ht="15.6" x14ac:dyDescent="0.3">
      <c r="A13" s="51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47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f>ROW(A1)</f>
        <v>1</v>
      </c>
      <c r="B18" s="77"/>
      <c r="C18" s="77"/>
      <c r="D18" s="77"/>
      <c r="E18" s="78"/>
      <c r="F18" s="81">
        <v>70047</v>
      </c>
      <c r="G18" s="88">
        <v>9</v>
      </c>
      <c r="H18" s="88">
        <v>2</v>
      </c>
      <c r="I18" s="88">
        <v>6</v>
      </c>
      <c r="J18" s="88">
        <v>2</v>
      </c>
      <c r="K18" s="88">
        <v>0</v>
      </c>
      <c r="L18" s="88"/>
      <c r="M18" s="88"/>
      <c r="N18" s="88"/>
      <c r="O18" s="88"/>
      <c r="P18" s="88"/>
      <c r="Q18" s="67">
        <f t="shared" ref="Q18:Q46" si="0">SUM(G18:P18)</f>
        <v>19</v>
      </c>
      <c r="R18" s="68">
        <f t="shared" ref="R18:R46" si="1">Q18/$E$14</f>
        <v>0.40425531914893614</v>
      </c>
      <c r="S18" s="82" t="s">
        <v>113</v>
      </c>
    </row>
    <row r="19" spans="1:19" x14ac:dyDescent="0.3">
      <c r="A19" s="79">
        <f t="shared" ref="A19:A46" si="2">ROW(A2)</f>
        <v>2</v>
      </c>
      <c r="B19" s="77"/>
      <c r="C19" s="77"/>
      <c r="D19" s="77"/>
      <c r="E19" s="71"/>
      <c r="F19" s="81">
        <v>70029</v>
      </c>
      <c r="G19" s="88">
        <v>6</v>
      </c>
      <c r="H19" s="88">
        <v>3</v>
      </c>
      <c r="I19" s="88">
        <v>6</v>
      </c>
      <c r="J19" s="88">
        <v>0</v>
      </c>
      <c r="K19" s="88">
        <v>0</v>
      </c>
      <c r="L19" s="88"/>
      <c r="M19" s="88"/>
      <c r="N19" s="88"/>
      <c r="O19" s="88"/>
      <c r="P19" s="88"/>
      <c r="Q19" s="67">
        <f t="shared" si="0"/>
        <v>15</v>
      </c>
      <c r="R19" s="68">
        <f t="shared" si="1"/>
        <v>0.31914893617021278</v>
      </c>
      <c r="S19" s="82" t="s">
        <v>378</v>
      </c>
    </row>
    <row r="20" spans="1:19" x14ac:dyDescent="0.3">
      <c r="A20" s="79">
        <f t="shared" si="2"/>
        <v>3</v>
      </c>
      <c r="B20" s="77"/>
      <c r="C20" s="77"/>
      <c r="D20" s="77"/>
      <c r="E20" s="78"/>
      <c r="F20" s="81">
        <v>70036</v>
      </c>
      <c r="G20" s="88">
        <v>9</v>
      </c>
      <c r="H20" s="88">
        <v>5</v>
      </c>
      <c r="I20" s="88">
        <v>1</v>
      </c>
      <c r="J20" s="88">
        <v>0</v>
      </c>
      <c r="K20" s="88">
        <v>0</v>
      </c>
      <c r="L20" s="88"/>
      <c r="M20" s="88"/>
      <c r="N20" s="88"/>
      <c r="O20" s="88"/>
      <c r="P20" s="88"/>
      <c r="Q20" s="67">
        <f t="shared" si="0"/>
        <v>15</v>
      </c>
      <c r="R20" s="68">
        <f t="shared" si="1"/>
        <v>0.31914893617021278</v>
      </c>
      <c r="S20" s="82" t="s">
        <v>378</v>
      </c>
    </row>
    <row r="21" spans="1:19" x14ac:dyDescent="0.3">
      <c r="A21" s="79">
        <f t="shared" si="2"/>
        <v>4</v>
      </c>
      <c r="B21" s="77"/>
      <c r="C21" s="77"/>
      <c r="D21" s="77"/>
      <c r="E21" s="71"/>
      <c r="F21" s="81">
        <v>70007</v>
      </c>
      <c r="G21" s="88">
        <v>6</v>
      </c>
      <c r="H21" s="88">
        <v>4</v>
      </c>
      <c r="I21" s="88">
        <v>3</v>
      </c>
      <c r="J21" s="88">
        <v>1</v>
      </c>
      <c r="K21" s="88">
        <v>0</v>
      </c>
      <c r="L21" s="88"/>
      <c r="M21" s="88"/>
      <c r="N21" s="88"/>
      <c r="O21" s="88"/>
      <c r="P21" s="88"/>
      <c r="Q21" s="67">
        <f t="shared" si="0"/>
        <v>14</v>
      </c>
      <c r="R21" s="68">
        <f t="shared" si="1"/>
        <v>0.2978723404255319</v>
      </c>
      <c r="S21" s="82" t="s">
        <v>114</v>
      </c>
    </row>
    <row r="22" spans="1:19" x14ac:dyDescent="0.3">
      <c r="A22" s="79">
        <f t="shared" si="2"/>
        <v>5</v>
      </c>
      <c r="B22" s="77"/>
      <c r="C22" s="77"/>
      <c r="D22" s="77"/>
      <c r="E22" s="71"/>
      <c r="F22" s="81">
        <v>70012</v>
      </c>
      <c r="G22" s="88">
        <v>4</v>
      </c>
      <c r="H22" s="88">
        <v>3</v>
      </c>
      <c r="I22" s="88">
        <v>7</v>
      </c>
      <c r="J22" s="88">
        <v>0</v>
      </c>
      <c r="K22" s="88">
        <v>0</v>
      </c>
      <c r="L22" s="88"/>
      <c r="M22" s="88"/>
      <c r="N22" s="88"/>
      <c r="O22" s="88"/>
      <c r="P22" s="88"/>
      <c r="Q22" s="67">
        <f t="shared" si="0"/>
        <v>14</v>
      </c>
      <c r="R22" s="68">
        <f t="shared" si="1"/>
        <v>0.2978723404255319</v>
      </c>
      <c r="S22" s="82" t="s">
        <v>114</v>
      </c>
    </row>
    <row r="23" spans="1:19" x14ac:dyDescent="0.3">
      <c r="A23" s="79">
        <f t="shared" si="2"/>
        <v>6</v>
      </c>
      <c r="B23" s="77"/>
      <c r="C23" s="77"/>
      <c r="D23" s="77"/>
      <c r="E23" s="78"/>
      <c r="F23" s="81">
        <v>70057</v>
      </c>
      <c r="G23" s="88">
        <v>5</v>
      </c>
      <c r="H23" s="88">
        <v>5</v>
      </c>
      <c r="I23" s="88">
        <v>4</v>
      </c>
      <c r="J23" s="88">
        <v>0</v>
      </c>
      <c r="K23" s="88">
        <v>0</v>
      </c>
      <c r="L23" s="88"/>
      <c r="M23" s="88"/>
      <c r="N23" s="88"/>
      <c r="O23" s="88"/>
      <c r="P23" s="88"/>
      <c r="Q23" s="67">
        <f t="shared" si="0"/>
        <v>14</v>
      </c>
      <c r="R23" s="68">
        <f t="shared" si="1"/>
        <v>0.2978723404255319</v>
      </c>
      <c r="S23" s="82" t="s">
        <v>114</v>
      </c>
    </row>
    <row r="24" spans="1:19" x14ac:dyDescent="0.3">
      <c r="A24" s="79">
        <f t="shared" si="2"/>
        <v>7</v>
      </c>
      <c r="B24" s="77"/>
      <c r="C24" s="77"/>
      <c r="D24" s="77"/>
      <c r="E24" s="71"/>
      <c r="F24" s="81">
        <v>70005</v>
      </c>
      <c r="G24" s="88">
        <v>7</v>
      </c>
      <c r="H24" s="88">
        <v>4</v>
      </c>
      <c r="I24" s="88">
        <v>2</v>
      </c>
      <c r="J24" s="88">
        <v>0</v>
      </c>
      <c r="K24" s="88">
        <v>0</v>
      </c>
      <c r="L24" s="88"/>
      <c r="M24" s="88"/>
      <c r="N24" s="88"/>
      <c r="O24" s="88"/>
      <c r="P24" s="88"/>
      <c r="Q24" s="67">
        <f t="shared" si="0"/>
        <v>13</v>
      </c>
      <c r="R24" s="68">
        <f t="shared" si="1"/>
        <v>0.27659574468085107</v>
      </c>
      <c r="S24" s="82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1"/>
      <c r="F25" s="81">
        <v>70017</v>
      </c>
      <c r="G25" s="88">
        <v>3</v>
      </c>
      <c r="H25" s="88">
        <v>5</v>
      </c>
      <c r="I25" s="88">
        <v>3</v>
      </c>
      <c r="J25" s="88">
        <v>2</v>
      </c>
      <c r="K25" s="88">
        <v>0</v>
      </c>
      <c r="L25" s="88"/>
      <c r="M25" s="88"/>
      <c r="N25" s="88"/>
      <c r="O25" s="88"/>
      <c r="P25" s="88"/>
      <c r="Q25" s="67">
        <f t="shared" si="0"/>
        <v>13</v>
      </c>
      <c r="R25" s="68">
        <f t="shared" si="1"/>
        <v>0.27659574468085107</v>
      </c>
      <c r="S25" s="82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8"/>
      <c r="F26" s="81">
        <v>70033</v>
      </c>
      <c r="G26" s="88">
        <v>2</v>
      </c>
      <c r="H26" s="88">
        <v>4</v>
      </c>
      <c r="I26" s="88">
        <v>6</v>
      </c>
      <c r="J26" s="88">
        <v>1</v>
      </c>
      <c r="K26" s="88">
        <v>0</v>
      </c>
      <c r="L26" s="88"/>
      <c r="M26" s="88"/>
      <c r="N26" s="88"/>
      <c r="O26" s="88"/>
      <c r="P26" s="88"/>
      <c r="Q26" s="67">
        <f t="shared" si="0"/>
        <v>13</v>
      </c>
      <c r="R26" s="68">
        <f t="shared" si="1"/>
        <v>0.27659574468085107</v>
      </c>
      <c r="S26" s="82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8"/>
      <c r="F27" s="81">
        <v>70034</v>
      </c>
      <c r="G27" s="88">
        <v>1</v>
      </c>
      <c r="H27" s="88">
        <v>7</v>
      </c>
      <c r="I27" s="88">
        <v>5</v>
      </c>
      <c r="J27" s="88">
        <v>0</v>
      </c>
      <c r="K27" s="88">
        <v>0</v>
      </c>
      <c r="L27" s="88"/>
      <c r="M27" s="88"/>
      <c r="N27" s="88"/>
      <c r="O27" s="88"/>
      <c r="P27" s="88"/>
      <c r="Q27" s="67">
        <f t="shared" si="0"/>
        <v>13</v>
      </c>
      <c r="R27" s="68">
        <f t="shared" si="1"/>
        <v>0.27659574468085107</v>
      </c>
      <c r="S27" s="8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1">
        <v>70058</v>
      </c>
      <c r="G28" s="88">
        <v>2</v>
      </c>
      <c r="H28" s="88">
        <v>5</v>
      </c>
      <c r="I28" s="88">
        <v>6</v>
      </c>
      <c r="J28" s="88">
        <v>0</v>
      </c>
      <c r="K28" s="88">
        <v>0</v>
      </c>
      <c r="L28" s="88"/>
      <c r="M28" s="88"/>
      <c r="N28" s="88"/>
      <c r="O28" s="88"/>
      <c r="P28" s="88"/>
      <c r="Q28" s="67">
        <f t="shared" si="0"/>
        <v>13</v>
      </c>
      <c r="R28" s="68">
        <f t="shared" si="1"/>
        <v>0.27659574468085107</v>
      </c>
      <c r="S28" s="8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8"/>
      <c r="F29" s="81">
        <v>70060</v>
      </c>
      <c r="G29" s="88">
        <v>4</v>
      </c>
      <c r="H29" s="88">
        <v>3</v>
      </c>
      <c r="I29" s="88">
        <v>6</v>
      </c>
      <c r="J29" s="88">
        <v>0</v>
      </c>
      <c r="K29" s="88">
        <v>0</v>
      </c>
      <c r="L29" s="88"/>
      <c r="M29" s="88"/>
      <c r="N29" s="88"/>
      <c r="O29" s="88"/>
      <c r="P29" s="88"/>
      <c r="Q29" s="67">
        <f t="shared" si="0"/>
        <v>13</v>
      </c>
      <c r="R29" s="68">
        <f t="shared" si="1"/>
        <v>0.27659574468085107</v>
      </c>
      <c r="S29" s="8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1"/>
      <c r="F30" s="81">
        <v>70031</v>
      </c>
      <c r="G30" s="88">
        <v>3</v>
      </c>
      <c r="H30" s="88">
        <v>3</v>
      </c>
      <c r="I30" s="88">
        <v>5</v>
      </c>
      <c r="J30" s="88">
        <v>1</v>
      </c>
      <c r="K30" s="88">
        <v>0</v>
      </c>
      <c r="L30" s="88"/>
      <c r="M30" s="88"/>
      <c r="N30" s="88"/>
      <c r="O30" s="88"/>
      <c r="P30" s="88"/>
      <c r="Q30" s="67">
        <f t="shared" si="0"/>
        <v>12</v>
      </c>
      <c r="R30" s="68">
        <f t="shared" si="1"/>
        <v>0.25531914893617019</v>
      </c>
      <c r="S30" s="8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8"/>
      <c r="F31" s="81">
        <v>70053</v>
      </c>
      <c r="G31" s="88">
        <v>5</v>
      </c>
      <c r="H31" s="88">
        <v>2</v>
      </c>
      <c r="I31" s="88">
        <v>5</v>
      </c>
      <c r="J31" s="88">
        <v>0</v>
      </c>
      <c r="K31" s="88">
        <v>0</v>
      </c>
      <c r="L31" s="88"/>
      <c r="M31" s="88"/>
      <c r="N31" s="88"/>
      <c r="O31" s="88"/>
      <c r="P31" s="88"/>
      <c r="Q31" s="67">
        <f t="shared" si="0"/>
        <v>12</v>
      </c>
      <c r="R31" s="68">
        <f t="shared" si="1"/>
        <v>0.25531914893617019</v>
      </c>
      <c r="S31" s="8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1"/>
      <c r="F32" s="81">
        <v>70006</v>
      </c>
      <c r="G32" s="88">
        <v>5</v>
      </c>
      <c r="H32" s="88">
        <v>4</v>
      </c>
      <c r="I32" s="88">
        <v>2</v>
      </c>
      <c r="J32" s="88">
        <v>0</v>
      </c>
      <c r="K32" s="88">
        <v>0</v>
      </c>
      <c r="L32" s="88"/>
      <c r="M32" s="88"/>
      <c r="N32" s="88"/>
      <c r="O32" s="88"/>
      <c r="P32" s="88"/>
      <c r="Q32" s="67">
        <f t="shared" si="0"/>
        <v>11</v>
      </c>
      <c r="R32" s="68">
        <f t="shared" si="1"/>
        <v>0.23404255319148937</v>
      </c>
      <c r="S32" s="8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1"/>
      <c r="F33" s="81">
        <v>70002</v>
      </c>
      <c r="G33" s="88">
        <v>5</v>
      </c>
      <c r="H33" s="88">
        <v>4</v>
      </c>
      <c r="I33" s="88">
        <v>1</v>
      </c>
      <c r="J33" s="88">
        <v>0</v>
      </c>
      <c r="K33" s="88">
        <v>0</v>
      </c>
      <c r="L33" s="88"/>
      <c r="M33" s="88"/>
      <c r="N33" s="88"/>
      <c r="O33" s="88"/>
      <c r="P33" s="88"/>
      <c r="Q33" s="67">
        <f t="shared" si="0"/>
        <v>10</v>
      </c>
      <c r="R33" s="68">
        <f t="shared" si="1"/>
        <v>0.21276595744680851</v>
      </c>
      <c r="S33" s="8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1"/>
      <c r="F34" s="81">
        <v>70008</v>
      </c>
      <c r="G34" s="88">
        <v>4</v>
      </c>
      <c r="H34" s="88">
        <v>4</v>
      </c>
      <c r="I34" s="88">
        <v>1</v>
      </c>
      <c r="J34" s="88">
        <v>1</v>
      </c>
      <c r="K34" s="88">
        <v>0</v>
      </c>
      <c r="L34" s="88"/>
      <c r="M34" s="88"/>
      <c r="N34" s="88"/>
      <c r="O34" s="88"/>
      <c r="P34" s="88"/>
      <c r="Q34" s="67">
        <f t="shared" si="0"/>
        <v>10</v>
      </c>
      <c r="R34" s="68">
        <f t="shared" si="1"/>
        <v>0.21276595744680851</v>
      </c>
      <c r="S34" s="8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1">
        <v>70025</v>
      </c>
      <c r="G35" s="88">
        <v>6</v>
      </c>
      <c r="H35" s="88">
        <v>3</v>
      </c>
      <c r="I35" s="88">
        <v>0</v>
      </c>
      <c r="J35" s="88">
        <v>1</v>
      </c>
      <c r="K35" s="88">
        <v>0</v>
      </c>
      <c r="L35" s="88"/>
      <c r="M35" s="88"/>
      <c r="N35" s="88"/>
      <c r="O35" s="88"/>
      <c r="P35" s="88"/>
      <c r="Q35" s="67">
        <f t="shared" si="0"/>
        <v>10</v>
      </c>
      <c r="R35" s="68">
        <f t="shared" si="1"/>
        <v>0.21276595744680851</v>
      </c>
      <c r="S35" s="8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8"/>
      <c r="F36" s="81">
        <v>70043</v>
      </c>
      <c r="G36" s="88">
        <v>4</v>
      </c>
      <c r="H36" s="88">
        <v>5</v>
      </c>
      <c r="I36" s="88">
        <v>1</v>
      </c>
      <c r="J36" s="88">
        <v>0</v>
      </c>
      <c r="K36" s="88">
        <v>0</v>
      </c>
      <c r="L36" s="88"/>
      <c r="M36" s="88"/>
      <c r="N36" s="88"/>
      <c r="O36" s="88"/>
      <c r="P36" s="88"/>
      <c r="Q36" s="67">
        <f t="shared" si="0"/>
        <v>10</v>
      </c>
      <c r="R36" s="68">
        <f t="shared" si="1"/>
        <v>0.21276595744680851</v>
      </c>
      <c r="S36" s="8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1">
        <v>70051</v>
      </c>
      <c r="G37" s="88">
        <v>4</v>
      </c>
      <c r="H37" s="88">
        <v>2</v>
      </c>
      <c r="I37" s="88">
        <v>3</v>
      </c>
      <c r="J37" s="88">
        <v>1</v>
      </c>
      <c r="K37" s="88">
        <v>0</v>
      </c>
      <c r="L37" s="88"/>
      <c r="M37" s="88"/>
      <c r="N37" s="88"/>
      <c r="O37" s="88"/>
      <c r="P37" s="88"/>
      <c r="Q37" s="67">
        <f t="shared" si="0"/>
        <v>10</v>
      </c>
      <c r="R37" s="68">
        <f t="shared" si="1"/>
        <v>0.21276595744680851</v>
      </c>
      <c r="S37" s="8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1">
        <v>70052</v>
      </c>
      <c r="G38" s="88">
        <v>2</v>
      </c>
      <c r="H38" s="88">
        <v>3</v>
      </c>
      <c r="I38" s="88">
        <v>3</v>
      </c>
      <c r="J38" s="88">
        <v>1</v>
      </c>
      <c r="K38" s="88">
        <v>0</v>
      </c>
      <c r="L38" s="88"/>
      <c r="M38" s="88"/>
      <c r="N38" s="88"/>
      <c r="O38" s="88"/>
      <c r="P38" s="88"/>
      <c r="Q38" s="67">
        <f t="shared" si="0"/>
        <v>9</v>
      </c>
      <c r="R38" s="68">
        <f t="shared" si="1"/>
        <v>0.19148936170212766</v>
      </c>
      <c r="S38" s="82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8"/>
      <c r="F39" s="81">
        <v>70038</v>
      </c>
      <c r="G39" s="88">
        <v>3</v>
      </c>
      <c r="H39" s="88">
        <v>4</v>
      </c>
      <c r="I39" s="88">
        <v>1</v>
      </c>
      <c r="J39" s="88">
        <v>0</v>
      </c>
      <c r="K39" s="88">
        <v>0</v>
      </c>
      <c r="L39" s="88"/>
      <c r="M39" s="88"/>
      <c r="N39" s="88"/>
      <c r="O39" s="88"/>
      <c r="P39" s="88"/>
      <c r="Q39" s="67">
        <f t="shared" si="0"/>
        <v>8</v>
      </c>
      <c r="R39" s="68">
        <f t="shared" si="1"/>
        <v>0.1702127659574468</v>
      </c>
      <c r="S39" s="82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1"/>
      <c r="F40" s="81">
        <v>70020</v>
      </c>
      <c r="G40" s="88">
        <v>2</v>
      </c>
      <c r="H40" s="88">
        <v>5</v>
      </c>
      <c r="I40" s="88">
        <v>0</v>
      </c>
      <c r="J40" s="88">
        <v>0</v>
      </c>
      <c r="K40" s="88">
        <v>0</v>
      </c>
      <c r="L40" s="88"/>
      <c r="M40" s="88"/>
      <c r="N40" s="88"/>
      <c r="O40" s="88"/>
      <c r="P40" s="88"/>
      <c r="Q40" s="67">
        <f t="shared" si="0"/>
        <v>7</v>
      </c>
      <c r="R40" s="68">
        <f t="shared" si="1"/>
        <v>0.14893617021276595</v>
      </c>
      <c r="S40" s="82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1"/>
      <c r="F41" s="81">
        <v>70030</v>
      </c>
      <c r="G41" s="88">
        <v>3</v>
      </c>
      <c r="H41" s="88">
        <v>4</v>
      </c>
      <c r="I41" s="88">
        <v>0</v>
      </c>
      <c r="J41" s="88">
        <v>0</v>
      </c>
      <c r="K41" s="88">
        <v>0</v>
      </c>
      <c r="L41" s="88"/>
      <c r="M41" s="88"/>
      <c r="N41" s="88"/>
      <c r="O41" s="88"/>
      <c r="P41" s="88"/>
      <c r="Q41" s="67">
        <f t="shared" si="0"/>
        <v>7</v>
      </c>
      <c r="R41" s="68">
        <f t="shared" si="1"/>
        <v>0.14893617021276595</v>
      </c>
      <c r="S41" s="82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1"/>
      <c r="F42" s="81">
        <v>70032</v>
      </c>
      <c r="G42" s="88">
        <v>4</v>
      </c>
      <c r="H42" s="88">
        <v>3</v>
      </c>
      <c r="I42" s="88">
        <v>0</v>
      </c>
      <c r="J42" s="88">
        <v>0</v>
      </c>
      <c r="K42" s="88">
        <v>0</v>
      </c>
      <c r="L42" s="88"/>
      <c r="M42" s="88"/>
      <c r="N42" s="88"/>
      <c r="O42" s="88"/>
      <c r="P42" s="88"/>
      <c r="Q42" s="67">
        <f t="shared" si="0"/>
        <v>7</v>
      </c>
      <c r="R42" s="68">
        <f t="shared" si="1"/>
        <v>0.14893617021276595</v>
      </c>
      <c r="S42" s="82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1">
        <v>70039</v>
      </c>
      <c r="G43" s="88">
        <v>1</v>
      </c>
      <c r="H43" s="88">
        <v>6</v>
      </c>
      <c r="I43" s="88">
        <v>0</v>
      </c>
      <c r="J43" s="88">
        <v>0</v>
      </c>
      <c r="K43" s="88">
        <v>0</v>
      </c>
      <c r="L43" s="88"/>
      <c r="M43" s="88"/>
      <c r="N43" s="88"/>
      <c r="O43" s="88"/>
      <c r="P43" s="88"/>
      <c r="Q43" s="67">
        <f t="shared" si="0"/>
        <v>7</v>
      </c>
      <c r="R43" s="68">
        <f t="shared" si="1"/>
        <v>0.14893617021276595</v>
      </c>
      <c r="S43" s="82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1">
        <v>70045</v>
      </c>
      <c r="G44" s="88">
        <v>3</v>
      </c>
      <c r="H44" s="88">
        <v>2</v>
      </c>
      <c r="I44" s="88">
        <v>1</v>
      </c>
      <c r="J44" s="88">
        <v>1</v>
      </c>
      <c r="K44" s="88">
        <v>0</v>
      </c>
      <c r="L44" s="88"/>
      <c r="M44" s="88"/>
      <c r="N44" s="88"/>
      <c r="O44" s="88"/>
      <c r="P44" s="88"/>
      <c r="Q44" s="67">
        <f t="shared" si="0"/>
        <v>7</v>
      </c>
      <c r="R44" s="68">
        <f t="shared" si="1"/>
        <v>0.14893617021276595</v>
      </c>
      <c r="S44" s="82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8"/>
      <c r="F45" s="81">
        <v>70055</v>
      </c>
      <c r="G45" s="88">
        <v>4</v>
      </c>
      <c r="H45" s="88">
        <v>3</v>
      </c>
      <c r="I45" s="88">
        <v>0</v>
      </c>
      <c r="J45" s="88">
        <v>0</v>
      </c>
      <c r="K45" s="88">
        <v>0</v>
      </c>
      <c r="L45" s="88"/>
      <c r="M45" s="88"/>
      <c r="N45" s="88"/>
      <c r="O45" s="88"/>
      <c r="P45" s="88"/>
      <c r="Q45" s="67">
        <f t="shared" si="0"/>
        <v>7</v>
      </c>
      <c r="R45" s="68">
        <f t="shared" si="1"/>
        <v>0.14893617021276595</v>
      </c>
      <c r="S45" s="82" t="s">
        <v>114</v>
      </c>
    </row>
    <row r="46" spans="1:19" x14ac:dyDescent="0.3">
      <c r="A46" s="79">
        <f t="shared" si="2"/>
        <v>29</v>
      </c>
      <c r="B46" s="77"/>
      <c r="C46" s="77"/>
      <c r="D46" s="77"/>
      <c r="E46" s="78"/>
      <c r="F46" s="81">
        <v>70042</v>
      </c>
      <c r="G46" s="88">
        <v>0</v>
      </c>
      <c r="H46" s="88">
        <v>4</v>
      </c>
      <c r="I46" s="88">
        <v>2</v>
      </c>
      <c r="J46" s="88">
        <v>0</v>
      </c>
      <c r="K46" s="88">
        <v>0</v>
      </c>
      <c r="L46" s="88"/>
      <c r="M46" s="88"/>
      <c r="N46" s="88"/>
      <c r="O46" s="88"/>
      <c r="P46" s="88"/>
      <c r="Q46" s="67">
        <f t="shared" si="0"/>
        <v>6</v>
      </c>
      <c r="R46" s="68">
        <f t="shared" si="1"/>
        <v>0.1276595744680851</v>
      </c>
      <c r="S46" s="82" t="s">
        <v>114</v>
      </c>
    </row>
    <row r="47" spans="1:19" ht="19.95" customHeight="1" x14ac:dyDescent="0.3">
      <c r="A47" s="49"/>
      <c r="B47" s="17"/>
      <c r="C47" s="17"/>
      <c r="D47" s="17"/>
      <c r="E47" s="11"/>
      <c r="F47" s="1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9"/>
      <c r="R47" s="84"/>
      <c r="S47" s="7"/>
    </row>
    <row r="48" spans="1:19" ht="20.25" customHeight="1" x14ac:dyDescent="0.3">
      <c r="A48" s="33"/>
      <c r="B48" s="33"/>
      <c r="C48" s="33"/>
      <c r="D48" s="11"/>
      <c r="E48" s="11"/>
      <c r="F48" s="11"/>
      <c r="G48" s="17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86"/>
    </row>
    <row r="49" spans="1:18" ht="15.6" x14ac:dyDescent="0.3">
      <c r="A49" s="3" t="s">
        <v>366</v>
      </c>
      <c r="B49" s="44"/>
      <c r="C49" s="56"/>
      <c r="D49" s="120" t="s">
        <v>376</v>
      </c>
      <c r="E49" s="120"/>
      <c r="F49" s="58"/>
      <c r="G49" s="17"/>
      <c r="H49" s="54"/>
      <c r="I49" s="54"/>
      <c r="J49" s="54"/>
      <c r="K49" s="54"/>
      <c r="L49" s="54"/>
      <c r="M49" s="54"/>
      <c r="N49" s="54"/>
      <c r="O49" s="54"/>
      <c r="P49" s="54"/>
      <c r="Q49" s="55"/>
      <c r="R49" s="86"/>
    </row>
    <row r="50" spans="1:18" ht="19.95" customHeight="1" x14ac:dyDescent="0.3">
      <c r="A50" s="2"/>
      <c r="B50" s="2"/>
      <c r="C50" s="57" t="s">
        <v>367</v>
      </c>
      <c r="D50" s="113" t="s">
        <v>359</v>
      </c>
      <c r="E50" s="113"/>
      <c r="F50" s="113"/>
      <c r="G50" s="17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86"/>
    </row>
    <row r="51" spans="1:18" ht="19.95" customHeight="1" x14ac:dyDescent="0.3">
      <c r="A51" s="3" t="s">
        <v>368</v>
      </c>
      <c r="B51" s="44"/>
      <c r="C51" s="56"/>
      <c r="D51" s="120" t="s">
        <v>377</v>
      </c>
      <c r="E51" s="120"/>
      <c r="F51" s="59"/>
      <c r="G51" s="17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86"/>
    </row>
    <row r="52" spans="1:18" ht="19.95" customHeight="1" x14ac:dyDescent="0.3">
      <c r="A52" s="44"/>
      <c r="B52" s="44"/>
      <c r="C52" s="57" t="s">
        <v>367</v>
      </c>
      <c r="D52" s="113" t="s">
        <v>359</v>
      </c>
      <c r="E52" s="113"/>
      <c r="F52" s="113"/>
      <c r="G52" s="17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86"/>
    </row>
    <row r="53" spans="1:18" ht="19.95" customHeight="1" x14ac:dyDescent="0.3"/>
  </sheetData>
  <autoFilter ref="A17:S17">
    <sortState ref="A18:X94">
      <sortCondition descending="1" ref="S17"/>
    </sortState>
  </autoFilter>
  <mergeCells count="19"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  <mergeCell ref="D52:F52"/>
    <mergeCell ref="E14:G14"/>
    <mergeCell ref="D51:E51"/>
    <mergeCell ref="G16:P16"/>
    <mergeCell ref="D49:E49"/>
    <mergeCell ref="H50:Q50"/>
    <mergeCell ref="D50:F50"/>
    <mergeCell ref="A14:D14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80" verticalDpi="180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9"/>
  <sheetViews>
    <sheetView view="pageBreakPreview" topLeftCell="A6" zoomScaleSheetLayoutView="100" workbookViewId="0">
      <selection activeCell="B18" sqref="B18:E62"/>
    </sheetView>
  </sheetViews>
  <sheetFormatPr defaultColWidth="9.109375" defaultRowHeight="14.4" x14ac:dyDescent="0.3"/>
  <cols>
    <col min="1" max="1" width="7.109375" style="35" customWidth="1"/>
    <col min="2" max="3" width="18.88671875" style="16" customWidth="1"/>
    <col min="4" max="4" width="20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362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45</v>
      </c>
      <c r="F12" s="116"/>
      <c r="G12" s="116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47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f>ROW(A1)</f>
        <v>1</v>
      </c>
      <c r="B18" s="77"/>
      <c r="C18" s="77"/>
      <c r="D18" s="77"/>
      <c r="E18" s="71"/>
      <c r="F18" s="81">
        <v>80008</v>
      </c>
      <c r="G18" s="88">
        <v>8</v>
      </c>
      <c r="H18" s="88">
        <v>7</v>
      </c>
      <c r="I18" s="88">
        <v>8</v>
      </c>
      <c r="J18" s="88">
        <v>3</v>
      </c>
      <c r="K18" s="88">
        <v>2</v>
      </c>
      <c r="L18" s="88"/>
      <c r="M18" s="88"/>
      <c r="N18" s="88"/>
      <c r="O18" s="88"/>
      <c r="P18" s="88"/>
      <c r="Q18" s="67">
        <f t="shared" ref="Q18:Q62" si="0">SUM(G18:P18)</f>
        <v>28</v>
      </c>
      <c r="R18" s="68">
        <f t="shared" ref="R18:R62" si="1">Q18/$E$14</f>
        <v>0.5957446808510638</v>
      </c>
      <c r="S18" s="82" t="s">
        <v>113</v>
      </c>
    </row>
    <row r="19" spans="1:19" x14ac:dyDescent="0.3">
      <c r="A19" s="79">
        <f t="shared" ref="A19:A62" si="2">ROW(A2)</f>
        <v>2</v>
      </c>
      <c r="B19" s="77"/>
      <c r="C19" s="77"/>
      <c r="D19" s="77"/>
      <c r="E19" s="71"/>
      <c r="F19" s="81">
        <v>80028</v>
      </c>
      <c r="G19" s="88">
        <v>7</v>
      </c>
      <c r="H19" s="88">
        <v>6</v>
      </c>
      <c r="I19" s="88">
        <v>9</v>
      </c>
      <c r="J19" s="88">
        <v>3</v>
      </c>
      <c r="K19" s="88">
        <v>0</v>
      </c>
      <c r="L19" s="88"/>
      <c r="M19" s="88"/>
      <c r="N19" s="88"/>
      <c r="O19" s="88"/>
      <c r="P19" s="88"/>
      <c r="Q19" s="67">
        <f t="shared" si="0"/>
        <v>25</v>
      </c>
      <c r="R19" s="68">
        <f t="shared" si="1"/>
        <v>0.53191489361702127</v>
      </c>
      <c r="S19" s="82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1"/>
      <c r="F20" s="81">
        <v>80023</v>
      </c>
      <c r="G20" s="88">
        <v>7</v>
      </c>
      <c r="H20" s="88">
        <v>7</v>
      </c>
      <c r="I20" s="88">
        <v>7</v>
      </c>
      <c r="J20" s="88">
        <v>2</v>
      </c>
      <c r="K20" s="88">
        <v>0</v>
      </c>
      <c r="L20" s="88"/>
      <c r="M20" s="88"/>
      <c r="N20" s="88"/>
      <c r="O20" s="88"/>
      <c r="P20" s="88"/>
      <c r="Q20" s="67">
        <f t="shared" si="0"/>
        <v>23</v>
      </c>
      <c r="R20" s="68">
        <f t="shared" si="1"/>
        <v>0.48936170212765956</v>
      </c>
      <c r="S20" s="82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8"/>
      <c r="F21" s="81">
        <v>80055</v>
      </c>
      <c r="G21" s="88">
        <v>9</v>
      </c>
      <c r="H21" s="88">
        <v>6</v>
      </c>
      <c r="I21" s="88">
        <v>7</v>
      </c>
      <c r="J21" s="88">
        <v>1</v>
      </c>
      <c r="K21" s="88">
        <v>0</v>
      </c>
      <c r="L21" s="88"/>
      <c r="M21" s="88"/>
      <c r="N21" s="88"/>
      <c r="O21" s="88"/>
      <c r="P21" s="88"/>
      <c r="Q21" s="67">
        <f t="shared" si="0"/>
        <v>23</v>
      </c>
      <c r="R21" s="68">
        <f t="shared" si="1"/>
        <v>0.48936170212765956</v>
      </c>
      <c r="S21" s="82" t="s">
        <v>112</v>
      </c>
    </row>
    <row r="22" spans="1:19" x14ac:dyDescent="0.3">
      <c r="A22" s="79">
        <f t="shared" si="2"/>
        <v>5</v>
      </c>
      <c r="B22" s="77"/>
      <c r="C22" s="77"/>
      <c r="D22" s="77"/>
      <c r="E22" s="78"/>
      <c r="F22" s="81">
        <v>80057</v>
      </c>
      <c r="G22" s="88">
        <v>8</v>
      </c>
      <c r="H22" s="88">
        <v>5</v>
      </c>
      <c r="I22" s="88">
        <v>7</v>
      </c>
      <c r="J22" s="88">
        <v>3</v>
      </c>
      <c r="K22" s="88">
        <v>0</v>
      </c>
      <c r="L22" s="88"/>
      <c r="M22" s="88"/>
      <c r="N22" s="88"/>
      <c r="O22" s="88"/>
      <c r="P22" s="88"/>
      <c r="Q22" s="67">
        <f t="shared" si="0"/>
        <v>23</v>
      </c>
      <c r="R22" s="68">
        <f t="shared" si="1"/>
        <v>0.48936170212765956</v>
      </c>
      <c r="S22" s="82" t="s">
        <v>112</v>
      </c>
    </row>
    <row r="23" spans="1:19" x14ac:dyDescent="0.3">
      <c r="A23" s="79">
        <f t="shared" si="2"/>
        <v>6</v>
      </c>
      <c r="B23" s="77"/>
      <c r="C23" s="77"/>
      <c r="D23" s="77"/>
      <c r="E23" s="78"/>
      <c r="F23" s="81">
        <v>80081</v>
      </c>
      <c r="G23" s="88">
        <v>9</v>
      </c>
      <c r="H23" s="88">
        <v>2</v>
      </c>
      <c r="I23" s="88">
        <v>8</v>
      </c>
      <c r="J23" s="88">
        <v>4</v>
      </c>
      <c r="K23" s="88">
        <v>0</v>
      </c>
      <c r="L23" s="88"/>
      <c r="M23" s="88"/>
      <c r="N23" s="88"/>
      <c r="O23" s="88"/>
      <c r="P23" s="88"/>
      <c r="Q23" s="67">
        <f t="shared" si="0"/>
        <v>23</v>
      </c>
      <c r="R23" s="68">
        <f t="shared" si="1"/>
        <v>0.48936170212765956</v>
      </c>
      <c r="S23" s="82" t="s">
        <v>112</v>
      </c>
    </row>
    <row r="24" spans="1:19" x14ac:dyDescent="0.3">
      <c r="A24" s="79">
        <f t="shared" si="2"/>
        <v>7</v>
      </c>
      <c r="B24" s="77"/>
      <c r="C24" s="77"/>
      <c r="D24" s="77"/>
      <c r="E24" s="78"/>
      <c r="F24" s="81">
        <v>80063</v>
      </c>
      <c r="G24" s="88">
        <v>5</v>
      </c>
      <c r="H24" s="88">
        <v>6</v>
      </c>
      <c r="I24" s="88">
        <v>4</v>
      </c>
      <c r="J24" s="88">
        <v>5</v>
      </c>
      <c r="K24" s="88">
        <v>0</v>
      </c>
      <c r="L24" s="88"/>
      <c r="M24" s="88"/>
      <c r="N24" s="88"/>
      <c r="O24" s="88"/>
      <c r="P24" s="88"/>
      <c r="Q24" s="67">
        <f t="shared" si="0"/>
        <v>20</v>
      </c>
      <c r="R24" s="68">
        <f t="shared" si="1"/>
        <v>0.42553191489361702</v>
      </c>
      <c r="S24" s="82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1"/>
      <c r="F25" s="81">
        <v>80022</v>
      </c>
      <c r="G25" s="88">
        <v>7</v>
      </c>
      <c r="H25" s="88">
        <v>5</v>
      </c>
      <c r="I25" s="88">
        <v>5</v>
      </c>
      <c r="J25" s="88">
        <v>2</v>
      </c>
      <c r="K25" s="88">
        <v>0</v>
      </c>
      <c r="L25" s="88"/>
      <c r="M25" s="88"/>
      <c r="N25" s="88"/>
      <c r="O25" s="88"/>
      <c r="P25" s="88"/>
      <c r="Q25" s="67">
        <f t="shared" si="0"/>
        <v>19</v>
      </c>
      <c r="R25" s="68">
        <f t="shared" si="1"/>
        <v>0.40425531914893614</v>
      </c>
      <c r="S25" s="82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8"/>
      <c r="F26" s="81">
        <v>80069</v>
      </c>
      <c r="G26" s="88">
        <v>5</v>
      </c>
      <c r="H26" s="88">
        <v>4</v>
      </c>
      <c r="I26" s="88">
        <v>9</v>
      </c>
      <c r="J26" s="88">
        <v>0</v>
      </c>
      <c r="K26" s="88">
        <v>0</v>
      </c>
      <c r="L26" s="88"/>
      <c r="M26" s="88"/>
      <c r="N26" s="88"/>
      <c r="O26" s="88"/>
      <c r="P26" s="88"/>
      <c r="Q26" s="67">
        <f t="shared" si="0"/>
        <v>18</v>
      </c>
      <c r="R26" s="68">
        <f t="shared" si="1"/>
        <v>0.38297872340425532</v>
      </c>
      <c r="S26" s="82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1"/>
      <c r="F27" s="81">
        <v>80018</v>
      </c>
      <c r="G27" s="88">
        <v>6</v>
      </c>
      <c r="H27" s="88">
        <v>4</v>
      </c>
      <c r="I27" s="88">
        <v>4</v>
      </c>
      <c r="J27" s="88">
        <v>2</v>
      </c>
      <c r="K27" s="88">
        <v>0</v>
      </c>
      <c r="L27" s="88"/>
      <c r="M27" s="88"/>
      <c r="N27" s="88"/>
      <c r="O27" s="88"/>
      <c r="P27" s="88"/>
      <c r="Q27" s="67">
        <f t="shared" si="0"/>
        <v>16</v>
      </c>
      <c r="R27" s="68">
        <f t="shared" si="1"/>
        <v>0.34042553191489361</v>
      </c>
      <c r="S27" s="8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1">
        <v>80056</v>
      </c>
      <c r="G28" s="88">
        <v>7</v>
      </c>
      <c r="H28" s="88">
        <v>4</v>
      </c>
      <c r="I28" s="88">
        <v>4</v>
      </c>
      <c r="J28" s="88">
        <v>1</v>
      </c>
      <c r="K28" s="88">
        <v>0</v>
      </c>
      <c r="L28" s="88"/>
      <c r="M28" s="88"/>
      <c r="N28" s="88"/>
      <c r="O28" s="88"/>
      <c r="P28" s="88"/>
      <c r="Q28" s="67">
        <f t="shared" si="0"/>
        <v>16</v>
      </c>
      <c r="R28" s="68">
        <f t="shared" si="1"/>
        <v>0.34042553191489361</v>
      </c>
      <c r="S28" s="8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8"/>
      <c r="F29" s="81">
        <v>80058</v>
      </c>
      <c r="G29" s="88">
        <v>4</v>
      </c>
      <c r="H29" s="88">
        <v>4</v>
      </c>
      <c r="I29" s="88">
        <v>7</v>
      </c>
      <c r="J29" s="88">
        <v>1</v>
      </c>
      <c r="K29" s="88">
        <v>0</v>
      </c>
      <c r="L29" s="88"/>
      <c r="M29" s="88"/>
      <c r="N29" s="88"/>
      <c r="O29" s="88"/>
      <c r="P29" s="88"/>
      <c r="Q29" s="67">
        <f t="shared" si="0"/>
        <v>16</v>
      </c>
      <c r="R29" s="68">
        <f t="shared" si="1"/>
        <v>0.34042553191489361</v>
      </c>
      <c r="S29" s="8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8"/>
      <c r="F30" s="81">
        <v>80073</v>
      </c>
      <c r="G30" s="88">
        <v>4</v>
      </c>
      <c r="H30" s="88">
        <v>5</v>
      </c>
      <c r="I30" s="88">
        <v>6</v>
      </c>
      <c r="J30" s="88">
        <v>1</v>
      </c>
      <c r="K30" s="88">
        <v>0</v>
      </c>
      <c r="L30" s="88"/>
      <c r="M30" s="88"/>
      <c r="N30" s="88"/>
      <c r="O30" s="88"/>
      <c r="P30" s="88"/>
      <c r="Q30" s="67">
        <f t="shared" si="0"/>
        <v>16</v>
      </c>
      <c r="R30" s="68">
        <f t="shared" si="1"/>
        <v>0.34042553191489361</v>
      </c>
      <c r="S30" s="8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8"/>
      <c r="F31" s="81">
        <v>80091</v>
      </c>
      <c r="G31" s="88">
        <v>7</v>
      </c>
      <c r="H31" s="88">
        <v>3</v>
      </c>
      <c r="I31" s="88">
        <v>5</v>
      </c>
      <c r="J31" s="88">
        <v>1</v>
      </c>
      <c r="K31" s="88">
        <v>0</v>
      </c>
      <c r="L31" s="88"/>
      <c r="M31" s="88"/>
      <c r="N31" s="88"/>
      <c r="O31" s="88"/>
      <c r="P31" s="88"/>
      <c r="Q31" s="67">
        <f t="shared" si="0"/>
        <v>16</v>
      </c>
      <c r="R31" s="68">
        <f t="shared" si="1"/>
        <v>0.34042553191489361</v>
      </c>
      <c r="S31" s="8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1"/>
      <c r="F32" s="81">
        <v>80002</v>
      </c>
      <c r="G32" s="88">
        <v>6</v>
      </c>
      <c r="H32" s="88">
        <v>5</v>
      </c>
      <c r="I32" s="88">
        <v>3</v>
      </c>
      <c r="J32" s="88">
        <v>1</v>
      </c>
      <c r="K32" s="88">
        <v>0</v>
      </c>
      <c r="L32" s="88"/>
      <c r="M32" s="88"/>
      <c r="N32" s="88"/>
      <c r="O32" s="88"/>
      <c r="P32" s="88"/>
      <c r="Q32" s="67">
        <f t="shared" si="0"/>
        <v>15</v>
      </c>
      <c r="R32" s="68">
        <f t="shared" si="1"/>
        <v>0.31914893617021278</v>
      </c>
      <c r="S32" s="8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8"/>
      <c r="F33" s="81">
        <v>80059</v>
      </c>
      <c r="G33" s="88">
        <v>5</v>
      </c>
      <c r="H33" s="88">
        <v>5</v>
      </c>
      <c r="I33" s="88">
        <v>5</v>
      </c>
      <c r="J33" s="88">
        <v>0</v>
      </c>
      <c r="K33" s="88">
        <v>0</v>
      </c>
      <c r="L33" s="88"/>
      <c r="M33" s="88"/>
      <c r="N33" s="88"/>
      <c r="O33" s="88"/>
      <c r="P33" s="88"/>
      <c r="Q33" s="67">
        <f t="shared" si="0"/>
        <v>15</v>
      </c>
      <c r="R33" s="68">
        <f t="shared" si="1"/>
        <v>0.31914893617021278</v>
      </c>
      <c r="S33" s="8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8"/>
      <c r="F34" s="81">
        <v>80076</v>
      </c>
      <c r="G34" s="88">
        <v>3</v>
      </c>
      <c r="H34" s="88">
        <v>7</v>
      </c>
      <c r="I34" s="88">
        <v>5</v>
      </c>
      <c r="J34" s="88">
        <v>0</v>
      </c>
      <c r="K34" s="88">
        <v>0</v>
      </c>
      <c r="L34" s="88"/>
      <c r="M34" s="88"/>
      <c r="N34" s="88"/>
      <c r="O34" s="88"/>
      <c r="P34" s="88"/>
      <c r="Q34" s="67">
        <f t="shared" si="0"/>
        <v>15</v>
      </c>
      <c r="R34" s="68">
        <f t="shared" si="1"/>
        <v>0.31914893617021278</v>
      </c>
      <c r="S34" s="8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1">
        <v>80006</v>
      </c>
      <c r="G35" s="88">
        <v>6</v>
      </c>
      <c r="H35" s="88">
        <v>6</v>
      </c>
      <c r="I35" s="88">
        <v>2</v>
      </c>
      <c r="J35" s="88">
        <v>0</v>
      </c>
      <c r="K35" s="88">
        <v>0</v>
      </c>
      <c r="L35" s="88"/>
      <c r="M35" s="88"/>
      <c r="N35" s="88"/>
      <c r="O35" s="88"/>
      <c r="P35" s="88"/>
      <c r="Q35" s="67">
        <f t="shared" si="0"/>
        <v>14</v>
      </c>
      <c r="R35" s="68">
        <f t="shared" si="1"/>
        <v>0.2978723404255319</v>
      </c>
      <c r="S35" s="8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1"/>
      <c r="F36" s="81">
        <v>80011</v>
      </c>
      <c r="G36" s="88">
        <v>5</v>
      </c>
      <c r="H36" s="88">
        <v>5</v>
      </c>
      <c r="I36" s="88">
        <v>4</v>
      </c>
      <c r="J36" s="88">
        <v>0</v>
      </c>
      <c r="K36" s="88">
        <v>0</v>
      </c>
      <c r="L36" s="88"/>
      <c r="M36" s="88"/>
      <c r="N36" s="88"/>
      <c r="O36" s="88"/>
      <c r="P36" s="88"/>
      <c r="Q36" s="67">
        <f t="shared" si="0"/>
        <v>14</v>
      </c>
      <c r="R36" s="68">
        <f t="shared" si="1"/>
        <v>0.2978723404255319</v>
      </c>
      <c r="S36" s="8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1">
        <v>80044</v>
      </c>
      <c r="G37" s="88">
        <v>3</v>
      </c>
      <c r="H37" s="88">
        <v>5</v>
      </c>
      <c r="I37" s="88">
        <v>6</v>
      </c>
      <c r="J37" s="88">
        <v>0</v>
      </c>
      <c r="K37" s="88">
        <v>0</v>
      </c>
      <c r="L37" s="88"/>
      <c r="M37" s="88"/>
      <c r="N37" s="88"/>
      <c r="O37" s="88"/>
      <c r="P37" s="88"/>
      <c r="Q37" s="67">
        <f t="shared" si="0"/>
        <v>14</v>
      </c>
      <c r="R37" s="68">
        <f t="shared" si="1"/>
        <v>0.2978723404255319</v>
      </c>
      <c r="S37" s="8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1">
        <v>80053</v>
      </c>
      <c r="G38" s="88">
        <v>7</v>
      </c>
      <c r="H38" s="88">
        <v>4</v>
      </c>
      <c r="I38" s="88">
        <v>2</v>
      </c>
      <c r="J38" s="88">
        <v>1</v>
      </c>
      <c r="K38" s="88">
        <v>0</v>
      </c>
      <c r="L38" s="88"/>
      <c r="M38" s="88"/>
      <c r="N38" s="88"/>
      <c r="O38" s="88"/>
      <c r="P38" s="88"/>
      <c r="Q38" s="67">
        <f t="shared" si="0"/>
        <v>14</v>
      </c>
      <c r="R38" s="68">
        <f t="shared" si="1"/>
        <v>0.2978723404255319</v>
      </c>
      <c r="S38" s="82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8"/>
      <c r="F39" s="81">
        <v>80082</v>
      </c>
      <c r="G39" s="88">
        <v>6</v>
      </c>
      <c r="H39" s="88">
        <v>6</v>
      </c>
      <c r="I39" s="88">
        <v>2</v>
      </c>
      <c r="J39" s="88">
        <v>0</v>
      </c>
      <c r="K39" s="88">
        <v>0</v>
      </c>
      <c r="L39" s="88"/>
      <c r="M39" s="88"/>
      <c r="N39" s="88"/>
      <c r="O39" s="88"/>
      <c r="P39" s="88"/>
      <c r="Q39" s="67">
        <f t="shared" si="0"/>
        <v>14</v>
      </c>
      <c r="R39" s="68">
        <f t="shared" si="1"/>
        <v>0.2978723404255319</v>
      </c>
      <c r="S39" s="82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8"/>
      <c r="F40" s="81">
        <v>80084</v>
      </c>
      <c r="G40" s="88">
        <v>3</v>
      </c>
      <c r="H40" s="88">
        <v>4</v>
      </c>
      <c r="I40" s="88">
        <v>7</v>
      </c>
      <c r="J40" s="88">
        <v>0</v>
      </c>
      <c r="K40" s="88">
        <v>0</v>
      </c>
      <c r="L40" s="88"/>
      <c r="M40" s="88"/>
      <c r="N40" s="88"/>
      <c r="O40" s="88"/>
      <c r="P40" s="88"/>
      <c r="Q40" s="67">
        <f t="shared" si="0"/>
        <v>14</v>
      </c>
      <c r="R40" s="68">
        <f t="shared" si="1"/>
        <v>0.2978723404255319</v>
      </c>
      <c r="S40" s="82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1">
        <v>80035</v>
      </c>
      <c r="G41" s="88">
        <v>6</v>
      </c>
      <c r="H41" s="88">
        <v>5</v>
      </c>
      <c r="I41" s="88">
        <v>1</v>
      </c>
      <c r="J41" s="88">
        <v>1</v>
      </c>
      <c r="K41" s="88">
        <v>0</v>
      </c>
      <c r="L41" s="88"/>
      <c r="M41" s="88"/>
      <c r="N41" s="88"/>
      <c r="O41" s="88"/>
      <c r="P41" s="88"/>
      <c r="Q41" s="67">
        <f t="shared" si="0"/>
        <v>13</v>
      </c>
      <c r="R41" s="68">
        <f t="shared" si="1"/>
        <v>0.27659574468085107</v>
      </c>
      <c r="S41" s="82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8"/>
      <c r="F42" s="81">
        <v>80066</v>
      </c>
      <c r="G42" s="88">
        <v>5</v>
      </c>
      <c r="H42" s="88">
        <v>3</v>
      </c>
      <c r="I42" s="88">
        <v>5</v>
      </c>
      <c r="J42" s="88">
        <v>0</v>
      </c>
      <c r="K42" s="88">
        <v>0</v>
      </c>
      <c r="L42" s="88"/>
      <c r="M42" s="88"/>
      <c r="N42" s="88"/>
      <c r="O42" s="88"/>
      <c r="P42" s="88"/>
      <c r="Q42" s="67">
        <f t="shared" si="0"/>
        <v>13</v>
      </c>
      <c r="R42" s="68">
        <f t="shared" si="1"/>
        <v>0.27659574468085107</v>
      </c>
      <c r="S42" s="82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1">
        <v>80067</v>
      </c>
      <c r="G43" s="88">
        <v>4</v>
      </c>
      <c r="H43" s="88">
        <v>6</v>
      </c>
      <c r="I43" s="88">
        <v>3</v>
      </c>
      <c r="J43" s="88">
        <v>0</v>
      </c>
      <c r="K43" s="88">
        <v>0</v>
      </c>
      <c r="L43" s="88"/>
      <c r="M43" s="88"/>
      <c r="N43" s="88"/>
      <c r="O43" s="88"/>
      <c r="P43" s="88"/>
      <c r="Q43" s="67">
        <f t="shared" si="0"/>
        <v>13</v>
      </c>
      <c r="R43" s="68">
        <f t="shared" si="1"/>
        <v>0.27659574468085107</v>
      </c>
      <c r="S43" s="82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1"/>
      <c r="F44" s="81">
        <v>80030</v>
      </c>
      <c r="G44" s="88">
        <v>6</v>
      </c>
      <c r="H44" s="88">
        <v>4</v>
      </c>
      <c r="I44" s="88">
        <v>0</v>
      </c>
      <c r="J44" s="88">
        <v>2</v>
      </c>
      <c r="K44" s="88">
        <v>0</v>
      </c>
      <c r="L44" s="88"/>
      <c r="M44" s="88"/>
      <c r="N44" s="88"/>
      <c r="O44" s="88"/>
      <c r="P44" s="88"/>
      <c r="Q44" s="67">
        <f t="shared" si="0"/>
        <v>12</v>
      </c>
      <c r="R44" s="68">
        <f t="shared" si="1"/>
        <v>0.25531914893617019</v>
      </c>
      <c r="S44" s="82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8"/>
      <c r="F45" s="81">
        <v>80038</v>
      </c>
      <c r="G45" s="88">
        <v>4</v>
      </c>
      <c r="H45" s="88">
        <v>4</v>
      </c>
      <c r="I45" s="88">
        <v>4</v>
      </c>
      <c r="J45" s="88">
        <v>0</v>
      </c>
      <c r="K45" s="88">
        <v>0</v>
      </c>
      <c r="L45" s="88"/>
      <c r="M45" s="88"/>
      <c r="N45" s="88"/>
      <c r="O45" s="88"/>
      <c r="P45" s="88"/>
      <c r="Q45" s="67">
        <f t="shared" si="0"/>
        <v>12</v>
      </c>
      <c r="R45" s="68">
        <f t="shared" si="1"/>
        <v>0.25531914893617019</v>
      </c>
      <c r="S45" s="82" t="s">
        <v>114</v>
      </c>
    </row>
    <row r="46" spans="1:19" x14ac:dyDescent="0.3">
      <c r="A46" s="79">
        <f t="shared" si="2"/>
        <v>29</v>
      </c>
      <c r="B46" s="77"/>
      <c r="C46" s="77"/>
      <c r="D46" s="77"/>
      <c r="E46" s="78"/>
      <c r="F46" s="81">
        <v>80040</v>
      </c>
      <c r="G46" s="88">
        <v>2</v>
      </c>
      <c r="H46" s="88">
        <v>5</v>
      </c>
      <c r="I46" s="88">
        <v>4</v>
      </c>
      <c r="J46" s="88">
        <v>1</v>
      </c>
      <c r="K46" s="88">
        <v>0</v>
      </c>
      <c r="L46" s="88"/>
      <c r="M46" s="88"/>
      <c r="N46" s="88"/>
      <c r="O46" s="88"/>
      <c r="P46" s="88"/>
      <c r="Q46" s="67">
        <f t="shared" si="0"/>
        <v>12</v>
      </c>
      <c r="R46" s="68">
        <f t="shared" si="1"/>
        <v>0.25531914893617019</v>
      </c>
      <c r="S46" s="82" t="s">
        <v>114</v>
      </c>
    </row>
    <row r="47" spans="1:19" x14ac:dyDescent="0.3">
      <c r="A47" s="79">
        <f t="shared" si="2"/>
        <v>30</v>
      </c>
      <c r="B47" s="77"/>
      <c r="C47" s="77"/>
      <c r="D47" s="77"/>
      <c r="E47" s="78"/>
      <c r="F47" s="81">
        <v>80078</v>
      </c>
      <c r="G47" s="88">
        <v>4</v>
      </c>
      <c r="H47" s="88">
        <v>3</v>
      </c>
      <c r="I47" s="88">
        <v>3</v>
      </c>
      <c r="J47" s="88">
        <v>2</v>
      </c>
      <c r="K47" s="88">
        <v>0</v>
      </c>
      <c r="L47" s="88"/>
      <c r="M47" s="88"/>
      <c r="N47" s="88"/>
      <c r="O47" s="88"/>
      <c r="P47" s="88"/>
      <c r="Q47" s="67">
        <f t="shared" si="0"/>
        <v>12</v>
      </c>
      <c r="R47" s="68">
        <f t="shared" si="1"/>
        <v>0.25531914893617019</v>
      </c>
      <c r="S47" s="82" t="s">
        <v>114</v>
      </c>
    </row>
    <row r="48" spans="1:19" x14ac:dyDescent="0.3">
      <c r="A48" s="79">
        <f t="shared" si="2"/>
        <v>31</v>
      </c>
      <c r="B48" s="77"/>
      <c r="C48" s="77"/>
      <c r="D48" s="77"/>
      <c r="E48" s="78"/>
      <c r="F48" s="81">
        <v>80080</v>
      </c>
      <c r="G48" s="88">
        <v>6</v>
      </c>
      <c r="H48" s="88">
        <v>2</v>
      </c>
      <c r="I48" s="88">
        <v>4</v>
      </c>
      <c r="J48" s="88">
        <v>0</v>
      </c>
      <c r="K48" s="88">
        <v>0</v>
      </c>
      <c r="L48" s="88"/>
      <c r="M48" s="88"/>
      <c r="N48" s="88"/>
      <c r="O48" s="88"/>
      <c r="P48" s="88"/>
      <c r="Q48" s="67">
        <f t="shared" si="0"/>
        <v>12</v>
      </c>
      <c r="R48" s="68">
        <f t="shared" si="1"/>
        <v>0.25531914893617019</v>
      </c>
      <c r="S48" s="82" t="s">
        <v>114</v>
      </c>
    </row>
    <row r="49" spans="1:19" x14ac:dyDescent="0.3">
      <c r="A49" s="79">
        <f t="shared" si="2"/>
        <v>32</v>
      </c>
      <c r="B49" s="77"/>
      <c r="C49" s="77"/>
      <c r="D49" s="77"/>
      <c r="E49" s="71"/>
      <c r="F49" s="81">
        <v>80005</v>
      </c>
      <c r="G49" s="88">
        <v>3</v>
      </c>
      <c r="H49" s="88">
        <v>2</v>
      </c>
      <c r="I49" s="88">
        <v>5</v>
      </c>
      <c r="J49" s="88">
        <v>1</v>
      </c>
      <c r="K49" s="88">
        <v>0</v>
      </c>
      <c r="L49" s="88"/>
      <c r="M49" s="88"/>
      <c r="N49" s="88"/>
      <c r="O49" s="88"/>
      <c r="P49" s="88"/>
      <c r="Q49" s="67">
        <f t="shared" si="0"/>
        <v>11</v>
      </c>
      <c r="R49" s="68">
        <f t="shared" si="1"/>
        <v>0.23404255319148937</v>
      </c>
      <c r="S49" s="82" t="s">
        <v>114</v>
      </c>
    </row>
    <row r="50" spans="1:19" x14ac:dyDescent="0.3">
      <c r="A50" s="79">
        <f t="shared" si="2"/>
        <v>33</v>
      </c>
      <c r="B50" s="77"/>
      <c r="C50" s="77"/>
      <c r="D50" s="77"/>
      <c r="E50" s="71"/>
      <c r="F50" s="81">
        <v>80010</v>
      </c>
      <c r="G50" s="88">
        <v>8</v>
      </c>
      <c r="H50" s="88">
        <v>3</v>
      </c>
      <c r="I50" s="88">
        <v>0</v>
      </c>
      <c r="J50" s="88">
        <v>0</v>
      </c>
      <c r="K50" s="88">
        <v>0</v>
      </c>
      <c r="L50" s="88"/>
      <c r="M50" s="88"/>
      <c r="N50" s="88"/>
      <c r="O50" s="88"/>
      <c r="P50" s="88"/>
      <c r="Q50" s="67">
        <f t="shared" si="0"/>
        <v>11</v>
      </c>
      <c r="R50" s="68">
        <f t="shared" si="1"/>
        <v>0.23404255319148937</v>
      </c>
      <c r="S50" s="82" t="s">
        <v>114</v>
      </c>
    </row>
    <row r="51" spans="1:19" x14ac:dyDescent="0.3">
      <c r="A51" s="79">
        <f t="shared" si="2"/>
        <v>34</v>
      </c>
      <c r="B51" s="77"/>
      <c r="C51" s="77"/>
      <c r="D51" s="77"/>
      <c r="E51" s="71"/>
      <c r="F51" s="81">
        <v>80016</v>
      </c>
      <c r="G51" s="88">
        <v>1</v>
      </c>
      <c r="H51" s="88">
        <v>5</v>
      </c>
      <c r="I51" s="88">
        <v>5</v>
      </c>
      <c r="J51" s="88">
        <v>0</v>
      </c>
      <c r="K51" s="88">
        <v>0</v>
      </c>
      <c r="L51" s="88"/>
      <c r="M51" s="88"/>
      <c r="N51" s="88"/>
      <c r="O51" s="88"/>
      <c r="P51" s="88"/>
      <c r="Q51" s="67">
        <f t="shared" si="0"/>
        <v>11</v>
      </c>
      <c r="R51" s="68">
        <f t="shared" si="1"/>
        <v>0.23404255319148937</v>
      </c>
      <c r="S51" s="82" t="s">
        <v>114</v>
      </c>
    </row>
    <row r="52" spans="1:19" x14ac:dyDescent="0.3">
      <c r="A52" s="79">
        <f t="shared" si="2"/>
        <v>35</v>
      </c>
      <c r="B52" s="77"/>
      <c r="C52" s="77"/>
      <c r="D52" s="77"/>
      <c r="E52" s="78"/>
      <c r="F52" s="81">
        <v>80032</v>
      </c>
      <c r="G52" s="88">
        <v>0</v>
      </c>
      <c r="H52" s="88">
        <v>3</v>
      </c>
      <c r="I52" s="88">
        <v>6</v>
      </c>
      <c r="J52" s="88">
        <v>1</v>
      </c>
      <c r="K52" s="88">
        <v>0</v>
      </c>
      <c r="L52" s="88"/>
      <c r="M52" s="88"/>
      <c r="N52" s="88"/>
      <c r="O52" s="88"/>
      <c r="P52" s="88"/>
      <c r="Q52" s="67">
        <f t="shared" si="0"/>
        <v>10</v>
      </c>
      <c r="R52" s="68">
        <f t="shared" si="1"/>
        <v>0.21276595744680851</v>
      </c>
      <c r="S52" s="82" t="s">
        <v>114</v>
      </c>
    </row>
    <row r="53" spans="1:19" x14ac:dyDescent="0.3">
      <c r="A53" s="79">
        <f t="shared" si="2"/>
        <v>36</v>
      </c>
      <c r="B53" s="77"/>
      <c r="C53" s="77"/>
      <c r="D53" s="77"/>
      <c r="E53" s="78"/>
      <c r="F53" s="81">
        <v>80042</v>
      </c>
      <c r="G53" s="88">
        <v>4</v>
      </c>
      <c r="H53" s="88">
        <v>3</v>
      </c>
      <c r="I53" s="88">
        <v>3</v>
      </c>
      <c r="J53" s="88">
        <v>0</v>
      </c>
      <c r="K53" s="88">
        <v>0</v>
      </c>
      <c r="L53" s="88"/>
      <c r="M53" s="88"/>
      <c r="N53" s="88"/>
      <c r="O53" s="88"/>
      <c r="P53" s="88"/>
      <c r="Q53" s="67">
        <f t="shared" si="0"/>
        <v>10</v>
      </c>
      <c r="R53" s="68">
        <f t="shared" si="1"/>
        <v>0.21276595744680851</v>
      </c>
      <c r="S53" s="82" t="s">
        <v>114</v>
      </c>
    </row>
    <row r="54" spans="1:19" x14ac:dyDescent="0.3">
      <c r="A54" s="79">
        <f t="shared" si="2"/>
        <v>37</v>
      </c>
      <c r="B54" s="77"/>
      <c r="C54" s="77"/>
      <c r="D54" s="77"/>
      <c r="E54" s="78"/>
      <c r="F54" s="81">
        <v>80070</v>
      </c>
      <c r="G54" s="88">
        <v>5</v>
      </c>
      <c r="H54" s="88">
        <v>3</v>
      </c>
      <c r="I54" s="88">
        <v>2</v>
      </c>
      <c r="J54" s="88">
        <v>0</v>
      </c>
      <c r="K54" s="88">
        <v>0</v>
      </c>
      <c r="L54" s="88"/>
      <c r="M54" s="88"/>
      <c r="N54" s="88"/>
      <c r="O54" s="88"/>
      <c r="P54" s="88"/>
      <c r="Q54" s="67">
        <f t="shared" si="0"/>
        <v>10</v>
      </c>
      <c r="R54" s="68">
        <f t="shared" si="1"/>
        <v>0.21276595744680851</v>
      </c>
      <c r="S54" s="82" t="s">
        <v>114</v>
      </c>
    </row>
    <row r="55" spans="1:19" x14ac:dyDescent="0.3">
      <c r="A55" s="79">
        <f t="shared" si="2"/>
        <v>38</v>
      </c>
      <c r="B55" s="77"/>
      <c r="C55" s="77"/>
      <c r="D55" s="77"/>
      <c r="E55" s="78"/>
      <c r="F55" s="81">
        <v>80074</v>
      </c>
      <c r="G55" s="88">
        <v>4</v>
      </c>
      <c r="H55" s="88">
        <v>5</v>
      </c>
      <c r="I55" s="88">
        <v>1</v>
      </c>
      <c r="J55" s="88">
        <v>0</v>
      </c>
      <c r="K55" s="88">
        <v>0</v>
      </c>
      <c r="L55" s="88"/>
      <c r="M55" s="88"/>
      <c r="N55" s="88"/>
      <c r="O55" s="88"/>
      <c r="P55" s="88"/>
      <c r="Q55" s="67">
        <f t="shared" si="0"/>
        <v>10</v>
      </c>
      <c r="R55" s="68">
        <f t="shared" si="1"/>
        <v>0.21276595744680851</v>
      </c>
      <c r="S55" s="82" t="s">
        <v>114</v>
      </c>
    </row>
    <row r="56" spans="1:19" x14ac:dyDescent="0.3">
      <c r="A56" s="79">
        <f t="shared" si="2"/>
        <v>39</v>
      </c>
      <c r="B56" s="77"/>
      <c r="C56" s="77"/>
      <c r="D56" s="77"/>
      <c r="E56" s="78"/>
      <c r="F56" s="81">
        <v>80075</v>
      </c>
      <c r="G56" s="88">
        <v>6</v>
      </c>
      <c r="H56" s="88">
        <v>4</v>
      </c>
      <c r="I56" s="88">
        <v>0</v>
      </c>
      <c r="J56" s="88">
        <v>0</v>
      </c>
      <c r="K56" s="88">
        <v>0</v>
      </c>
      <c r="L56" s="88"/>
      <c r="M56" s="88"/>
      <c r="N56" s="88"/>
      <c r="O56" s="88"/>
      <c r="P56" s="88"/>
      <c r="Q56" s="67">
        <f t="shared" si="0"/>
        <v>10</v>
      </c>
      <c r="R56" s="68">
        <f t="shared" si="1"/>
        <v>0.21276595744680851</v>
      </c>
      <c r="S56" s="82" t="s">
        <v>114</v>
      </c>
    </row>
    <row r="57" spans="1:19" x14ac:dyDescent="0.3">
      <c r="A57" s="79">
        <f t="shared" si="2"/>
        <v>40</v>
      </c>
      <c r="B57" s="77"/>
      <c r="C57" s="77"/>
      <c r="D57" s="77"/>
      <c r="E57" s="78"/>
      <c r="F57" s="81">
        <v>80054</v>
      </c>
      <c r="G57" s="88">
        <v>4</v>
      </c>
      <c r="H57" s="88">
        <v>4</v>
      </c>
      <c r="I57" s="88">
        <v>1</v>
      </c>
      <c r="J57" s="88">
        <v>0</v>
      </c>
      <c r="K57" s="88">
        <v>0</v>
      </c>
      <c r="L57" s="88"/>
      <c r="M57" s="88"/>
      <c r="N57" s="88"/>
      <c r="O57" s="88"/>
      <c r="P57" s="88"/>
      <c r="Q57" s="67">
        <f t="shared" si="0"/>
        <v>9</v>
      </c>
      <c r="R57" s="68">
        <f t="shared" si="1"/>
        <v>0.19148936170212766</v>
      </c>
      <c r="S57" s="82" t="s">
        <v>114</v>
      </c>
    </row>
    <row r="58" spans="1:19" x14ac:dyDescent="0.3">
      <c r="A58" s="79">
        <f t="shared" si="2"/>
        <v>41</v>
      </c>
      <c r="B58" s="77"/>
      <c r="C58" s="77"/>
      <c r="D58" s="77"/>
      <c r="E58" s="78"/>
      <c r="F58" s="81">
        <v>80064</v>
      </c>
      <c r="G58" s="88">
        <v>2</v>
      </c>
      <c r="H58" s="88">
        <v>1</v>
      </c>
      <c r="I58" s="88">
        <v>6</v>
      </c>
      <c r="J58" s="88">
        <v>0</v>
      </c>
      <c r="K58" s="88">
        <v>0</v>
      </c>
      <c r="L58" s="88"/>
      <c r="M58" s="88"/>
      <c r="N58" s="88"/>
      <c r="O58" s="88"/>
      <c r="P58" s="88"/>
      <c r="Q58" s="67">
        <f t="shared" si="0"/>
        <v>9</v>
      </c>
      <c r="R58" s="68">
        <f t="shared" si="1"/>
        <v>0.19148936170212766</v>
      </c>
      <c r="S58" s="82" t="s">
        <v>114</v>
      </c>
    </row>
    <row r="59" spans="1:19" x14ac:dyDescent="0.3">
      <c r="A59" s="79">
        <f t="shared" si="2"/>
        <v>42</v>
      </c>
      <c r="B59" s="77"/>
      <c r="C59" s="77"/>
      <c r="D59" s="77"/>
      <c r="E59" s="78"/>
      <c r="F59" s="81">
        <v>80085</v>
      </c>
      <c r="G59" s="88">
        <v>0</v>
      </c>
      <c r="H59" s="88">
        <v>5</v>
      </c>
      <c r="I59" s="88">
        <v>4</v>
      </c>
      <c r="J59" s="88">
        <v>0</v>
      </c>
      <c r="K59" s="88">
        <v>0</v>
      </c>
      <c r="L59" s="88"/>
      <c r="M59" s="88"/>
      <c r="N59" s="88"/>
      <c r="O59" s="88"/>
      <c r="P59" s="88"/>
      <c r="Q59" s="67">
        <f t="shared" si="0"/>
        <v>9</v>
      </c>
      <c r="R59" s="68">
        <f t="shared" si="1"/>
        <v>0.19148936170212766</v>
      </c>
      <c r="S59" s="82" t="s">
        <v>114</v>
      </c>
    </row>
    <row r="60" spans="1:19" x14ac:dyDescent="0.3">
      <c r="A60" s="79">
        <f t="shared" si="2"/>
        <v>43</v>
      </c>
      <c r="B60" s="77"/>
      <c r="C60" s="77"/>
      <c r="D60" s="77"/>
      <c r="E60" s="71"/>
      <c r="F60" s="81">
        <v>80025</v>
      </c>
      <c r="G60" s="88">
        <v>4</v>
      </c>
      <c r="H60" s="88">
        <v>4</v>
      </c>
      <c r="I60" s="88">
        <v>0</v>
      </c>
      <c r="J60" s="88">
        <v>0</v>
      </c>
      <c r="K60" s="88">
        <v>0</v>
      </c>
      <c r="L60" s="88"/>
      <c r="M60" s="88"/>
      <c r="N60" s="88"/>
      <c r="O60" s="88"/>
      <c r="P60" s="88"/>
      <c r="Q60" s="67">
        <f t="shared" si="0"/>
        <v>8</v>
      </c>
      <c r="R60" s="68">
        <f t="shared" si="1"/>
        <v>0.1702127659574468</v>
      </c>
      <c r="S60" s="82" t="s">
        <v>114</v>
      </c>
    </row>
    <row r="61" spans="1:19" x14ac:dyDescent="0.3">
      <c r="A61" s="79">
        <f t="shared" si="2"/>
        <v>44</v>
      </c>
      <c r="B61" s="77"/>
      <c r="C61" s="77"/>
      <c r="D61" s="77"/>
      <c r="E61" s="78"/>
      <c r="F61" s="81">
        <v>80086</v>
      </c>
      <c r="G61" s="88">
        <v>4</v>
      </c>
      <c r="H61" s="88">
        <v>2</v>
      </c>
      <c r="I61" s="88">
        <v>2</v>
      </c>
      <c r="J61" s="88">
        <v>0</v>
      </c>
      <c r="K61" s="88">
        <v>0</v>
      </c>
      <c r="L61" s="88"/>
      <c r="M61" s="88"/>
      <c r="N61" s="88"/>
      <c r="O61" s="88"/>
      <c r="P61" s="88"/>
      <c r="Q61" s="67">
        <f t="shared" si="0"/>
        <v>8</v>
      </c>
      <c r="R61" s="68">
        <f t="shared" si="1"/>
        <v>0.1702127659574468</v>
      </c>
      <c r="S61" s="82" t="s">
        <v>114</v>
      </c>
    </row>
    <row r="62" spans="1:19" x14ac:dyDescent="0.3">
      <c r="A62" s="79">
        <f t="shared" si="2"/>
        <v>45</v>
      </c>
      <c r="B62" s="77"/>
      <c r="C62" s="77"/>
      <c r="D62" s="77"/>
      <c r="E62" s="78"/>
      <c r="F62" s="81">
        <v>80068</v>
      </c>
      <c r="G62" s="88">
        <v>1</v>
      </c>
      <c r="H62" s="88">
        <v>2</v>
      </c>
      <c r="I62" s="88">
        <v>3</v>
      </c>
      <c r="J62" s="88">
        <v>0</v>
      </c>
      <c r="K62" s="88">
        <v>0</v>
      </c>
      <c r="L62" s="88"/>
      <c r="M62" s="88"/>
      <c r="N62" s="88"/>
      <c r="O62" s="88"/>
      <c r="P62" s="88"/>
      <c r="Q62" s="67">
        <f t="shared" si="0"/>
        <v>6</v>
      </c>
      <c r="R62" s="68">
        <f t="shared" si="1"/>
        <v>0.1276595744680851</v>
      </c>
      <c r="S62" s="82" t="s">
        <v>114</v>
      </c>
    </row>
    <row r="63" spans="1:19" ht="19.95" customHeight="1" x14ac:dyDescent="0.3">
      <c r="A63" s="60"/>
      <c r="B63" s="17"/>
      <c r="C63" s="17"/>
      <c r="D63" s="17"/>
      <c r="E63" s="11"/>
      <c r="F63" s="1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60"/>
      <c r="R63" s="84"/>
      <c r="S63" s="7"/>
    </row>
    <row r="64" spans="1:19" ht="20.25" customHeight="1" x14ac:dyDescent="0.3">
      <c r="A64" s="33"/>
      <c r="B64" s="33"/>
      <c r="C64" s="33"/>
      <c r="D64" s="11"/>
      <c r="E64" s="11"/>
      <c r="F64" s="11"/>
      <c r="G64" s="17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86"/>
    </row>
    <row r="65" spans="1:18" ht="15.6" x14ac:dyDescent="0.3">
      <c r="A65" s="3" t="s">
        <v>366</v>
      </c>
      <c r="B65" s="44"/>
      <c r="C65" s="56"/>
      <c r="D65" s="120" t="s">
        <v>376</v>
      </c>
      <c r="E65" s="120"/>
      <c r="F65" s="58"/>
      <c r="G65" s="17"/>
      <c r="H65" s="54"/>
      <c r="I65" s="54"/>
      <c r="J65" s="54"/>
      <c r="K65" s="54"/>
      <c r="L65" s="54"/>
      <c r="M65" s="54"/>
      <c r="N65" s="54"/>
      <c r="O65" s="54"/>
      <c r="P65" s="54"/>
      <c r="Q65" s="65"/>
      <c r="R65" s="86"/>
    </row>
    <row r="66" spans="1:18" ht="19.95" customHeight="1" x14ac:dyDescent="0.3">
      <c r="A66" s="2"/>
      <c r="B66" s="2"/>
      <c r="C66" s="64" t="s">
        <v>367</v>
      </c>
      <c r="D66" s="113" t="s">
        <v>359</v>
      </c>
      <c r="E66" s="113"/>
      <c r="F66" s="113"/>
      <c r="G66" s="17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86"/>
    </row>
    <row r="67" spans="1:18" ht="19.95" customHeight="1" x14ac:dyDescent="0.3">
      <c r="A67" s="3" t="s">
        <v>368</v>
      </c>
      <c r="B67" s="44"/>
      <c r="C67" s="56"/>
      <c r="D67" s="120" t="s">
        <v>377</v>
      </c>
      <c r="E67" s="120"/>
      <c r="F67" s="59"/>
      <c r="G67" s="17"/>
      <c r="H67" s="54"/>
      <c r="I67" s="54"/>
      <c r="J67" s="54"/>
      <c r="K67" s="54"/>
      <c r="L67" s="54"/>
      <c r="M67" s="54"/>
      <c r="N67" s="54"/>
      <c r="O67" s="54"/>
      <c r="P67" s="54"/>
      <c r="Q67" s="65"/>
      <c r="R67" s="86"/>
    </row>
    <row r="68" spans="1:18" ht="19.95" customHeight="1" x14ac:dyDescent="0.3">
      <c r="A68" s="44"/>
      <c r="B68" s="44"/>
      <c r="C68" s="64" t="s">
        <v>367</v>
      </c>
      <c r="D68" s="113" t="s">
        <v>359</v>
      </c>
      <c r="E68" s="113"/>
      <c r="F68" s="113"/>
      <c r="G68" s="17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86"/>
    </row>
    <row r="69" spans="1:18" ht="19.95" customHeight="1" x14ac:dyDescent="0.3"/>
  </sheetData>
  <autoFilter ref="A17:S17">
    <sortState ref="A18:X94">
      <sortCondition descending="1" ref="S17"/>
    </sortState>
  </autoFilter>
  <mergeCells count="19">
    <mergeCell ref="D68:F68"/>
    <mergeCell ref="J8:S8"/>
    <mergeCell ref="A10:D10"/>
    <mergeCell ref="E10:G10"/>
    <mergeCell ref="A12:D12"/>
    <mergeCell ref="E12:G12"/>
    <mergeCell ref="A14:D14"/>
    <mergeCell ref="E14:G14"/>
    <mergeCell ref="G16:P16"/>
    <mergeCell ref="D65:E65"/>
    <mergeCell ref="D66:F66"/>
    <mergeCell ref="H66:Q66"/>
    <mergeCell ref="D67:E67"/>
    <mergeCell ref="J7:S7"/>
    <mergeCell ref="A1:S1"/>
    <mergeCell ref="A3:S3"/>
    <mergeCell ref="A5:I5"/>
    <mergeCell ref="J5:S5"/>
    <mergeCell ref="J6:S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80" verticalDpi="180" r:id="rId1"/>
  <headerFooter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4"/>
  <sheetViews>
    <sheetView view="pageBreakPreview" topLeftCell="A6" zoomScaleSheetLayoutView="100" workbookViewId="0">
      <selection activeCell="B19" sqref="B19:E57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2187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363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40</v>
      </c>
      <c r="F12" s="116"/>
      <c r="G12" s="116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58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7" t="s">
        <v>372</v>
      </c>
      <c r="C18" s="77" t="s">
        <v>91</v>
      </c>
      <c r="D18" s="77" t="s">
        <v>42</v>
      </c>
      <c r="E18" s="78" t="s">
        <v>373</v>
      </c>
      <c r="F18" s="81">
        <v>90040</v>
      </c>
      <c r="G18" s="88">
        <v>4</v>
      </c>
      <c r="H18" s="88">
        <v>10</v>
      </c>
      <c r="I18" s="88">
        <v>8</v>
      </c>
      <c r="J18" s="88">
        <v>17</v>
      </c>
      <c r="K18" s="88"/>
      <c r="L18" s="88"/>
      <c r="M18" s="88"/>
      <c r="N18" s="88"/>
      <c r="O18" s="88"/>
      <c r="P18" s="88"/>
      <c r="Q18" s="67">
        <f t="shared" ref="Q18:Q57" si="0">SUM(G18:P18)</f>
        <v>39</v>
      </c>
      <c r="R18" s="68">
        <f t="shared" ref="R18:R57" si="1">Q18/$E$14</f>
        <v>0.67241379310344829</v>
      </c>
      <c r="S18" s="82" t="s">
        <v>113</v>
      </c>
    </row>
    <row r="19" spans="1:19" x14ac:dyDescent="0.3">
      <c r="A19" s="76">
        <f t="shared" ref="A19:A57" si="2">ROW(A2)</f>
        <v>2</v>
      </c>
      <c r="B19" s="77"/>
      <c r="C19" s="77"/>
      <c r="D19" s="77"/>
      <c r="E19" s="71"/>
      <c r="F19" s="81">
        <v>90005</v>
      </c>
      <c r="G19" s="88">
        <v>6</v>
      </c>
      <c r="H19" s="88">
        <v>7</v>
      </c>
      <c r="I19" s="88">
        <v>10</v>
      </c>
      <c r="J19" s="88">
        <v>16</v>
      </c>
      <c r="K19" s="88"/>
      <c r="L19" s="88"/>
      <c r="M19" s="88"/>
      <c r="N19" s="88"/>
      <c r="O19" s="88"/>
      <c r="P19" s="88"/>
      <c r="Q19" s="67">
        <f t="shared" si="0"/>
        <v>39</v>
      </c>
      <c r="R19" s="68">
        <f t="shared" si="1"/>
        <v>0.67241379310344829</v>
      </c>
      <c r="S19" s="82" t="s">
        <v>113</v>
      </c>
    </row>
    <row r="20" spans="1:19" x14ac:dyDescent="0.3">
      <c r="A20" s="76">
        <f t="shared" si="2"/>
        <v>3</v>
      </c>
      <c r="B20" s="77"/>
      <c r="C20" s="77"/>
      <c r="D20" s="77"/>
      <c r="E20" s="78"/>
      <c r="F20" s="81">
        <v>90087</v>
      </c>
      <c r="G20" s="88">
        <v>4</v>
      </c>
      <c r="H20" s="88">
        <v>8</v>
      </c>
      <c r="I20" s="88">
        <v>14</v>
      </c>
      <c r="J20" s="88">
        <v>11</v>
      </c>
      <c r="K20" s="88"/>
      <c r="L20" s="88"/>
      <c r="M20" s="88"/>
      <c r="N20" s="88"/>
      <c r="O20" s="88"/>
      <c r="P20" s="88"/>
      <c r="Q20" s="67">
        <f t="shared" si="0"/>
        <v>37</v>
      </c>
      <c r="R20" s="68">
        <f t="shared" si="1"/>
        <v>0.63793103448275867</v>
      </c>
      <c r="S20" s="82" t="s">
        <v>112</v>
      </c>
    </row>
    <row r="21" spans="1:19" x14ac:dyDescent="0.3">
      <c r="A21" s="76">
        <f t="shared" si="2"/>
        <v>4</v>
      </c>
      <c r="B21" s="77"/>
      <c r="C21" s="77"/>
      <c r="D21" s="77"/>
      <c r="E21" s="78"/>
      <c r="F21" s="81">
        <v>90052</v>
      </c>
      <c r="G21" s="88">
        <v>5</v>
      </c>
      <c r="H21" s="88">
        <v>9</v>
      </c>
      <c r="I21" s="88">
        <v>8</v>
      </c>
      <c r="J21" s="88">
        <v>13</v>
      </c>
      <c r="K21" s="88"/>
      <c r="L21" s="88"/>
      <c r="M21" s="88"/>
      <c r="N21" s="88"/>
      <c r="O21" s="88"/>
      <c r="P21" s="88"/>
      <c r="Q21" s="67">
        <f t="shared" si="0"/>
        <v>35</v>
      </c>
      <c r="R21" s="68">
        <f t="shared" si="1"/>
        <v>0.60344827586206895</v>
      </c>
      <c r="S21" s="82" t="s">
        <v>112</v>
      </c>
    </row>
    <row r="22" spans="1:19" x14ac:dyDescent="0.3">
      <c r="A22" s="76">
        <f t="shared" si="2"/>
        <v>5</v>
      </c>
      <c r="B22" s="77"/>
      <c r="C22" s="77"/>
      <c r="D22" s="77"/>
      <c r="E22" s="71"/>
      <c r="F22" s="81">
        <v>90020</v>
      </c>
      <c r="G22" s="88">
        <v>6</v>
      </c>
      <c r="H22" s="88">
        <v>7</v>
      </c>
      <c r="I22" s="88">
        <v>10</v>
      </c>
      <c r="J22" s="88">
        <v>10</v>
      </c>
      <c r="K22" s="88"/>
      <c r="L22" s="88"/>
      <c r="M22" s="88"/>
      <c r="N22" s="88"/>
      <c r="O22" s="88"/>
      <c r="P22" s="88"/>
      <c r="Q22" s="67">
        <f t="shared" si="0"/>
        <v>33</v>
      </c>
      <c r="R22" s="68">
        <f t="shared" si="1"/>
        <v>0.56896551724137934</v>
      </c>
      <c r="S22" s="82" t="s">
        <v>112</v>
      </c>
    </row>
    <row r="23" spans="1:19" x14ac:dyDescent="0.3">
      <c r="A23" s="76">
        <f t="shared" si="2"/>
        <v>6</v>
      </c>
      <c r="B23" s="77"/>
      <c r="C23" s="77"/>
      <c r="D23" s="77"/>
      <c r="E23" s="78"/>
      <c r="F23" s="81">
        <v>90079</v>
      </c>
      <c r="G23" s="88">
        <v>5</v>
      </c>
      <c r="H23" s="88">
        <v>7</v>
      </c>
      <c r="I23" s="88">
        <v>4</v>
      </c>
      <c r="J23" s="88">
        <v>13</v>
      </c>
      <c r="K23" s="88"/>
      <c r="L23" s="88"/>
      <c r="M23" s="88"/>
      <c r="N23" s="88"/>
      <c r="O23" s="88"/>
      <c r="P23" s="88"/>
      <c r="Q23" s="67">
        <f t="shared" si="0"/>
        <v>29</v>
      </c>
      <c r="R23" s="68">
        <f t="shared" si="1"/>
        <v>0.5</v>
      </c>
      <c r="S23" s="82" t="s">
        <v>112</v>
      </c>
    </row>
    <row r="24" spans="1:19" x14ac:dyDescent="0.3">
      <c r="A24" s="76">
        <f t="shared" si="2"/>
        <v>7</v>
      </c>
      <c r="B24" s="77"/>
      <c r="C24" s="77"/>
      <c r="D24" s="77"/>
      <c r="E24" s="78"/>
      <c r="F24" s="81">
        <v>90077</v>
      </c>
      <c r="G24" s="88">
        <v>5</v>
      </c>
      <c r="H24" s="88">
        <v>5</v>
      </c>
      <c r="I24" s="88">
        <v>5</v>
      </c>
      <c r="J24" s="88">
        <v>13</v>
      </c>
      <c r="K24" s="88"/>
      <c r="L24" s="88"/>
      <c r="M24" s="88"/>
      <c r="N24" s="88"/>
      <c r="O24" s="88"/>
      <c r="P24" s="88"/>
      <c r="Q24" s="67">
        <f t="shared" si="0"/>
        <v>28</v>
      </c>
      <c r="R24" s="68">
        <f t="shared" si="1"/>
        <v>0.48275862068965519</v>
      </c>
      <c r="S24" s="82" t="s">
        <v>114</v>
      </c>
    </row>
    <row r="25" spans="1:19" x14ac:dyDescent="0.3">
      <c r="A25" s="76">
        <f t="shared" si="2"/>
        <v>8</v>
      </c>
      <c r="B25" s="77"/>
      <c r="C25" s="77"/>
      <c r="D25" s="77"/>
      <c r="E25" s="71"/>
      <c r="F25" s="81">
        <v>90017</v>
      </c>
      <c r="G25" s="88">
        <v>7</v>
      </c>
      <c r="H25" s="88">
        <v>6</v>
      </c>
      <c r="I25" s="88">
        <v>0</v>
      </c>
      <c r="J25" s="88">
        <v>14</v>
      </c>
      <c r="K25" s="88"/>
      <c r="L25" s="88"/>
      <c r="M25" s="88"/>
      <c r="N25" s="88"/>
      <c r="O25" s="88"/>
      <c r="P25" s="88"/>
      <c r="Q25" s="67">
        <f t="shared" si="0"/>
        <v>27</v>
      </c>
      <c r="R25" s="68">
        <f t="shared" si="1"/>
        <v>0.46551724137931033</v>
      </c>
      <c r="S25" s="82" t="s">
        <v>114</v>
      </c>
    </row>
    <row r="26" spans="1:19" x14ac:dyDescent="0.3">
      <c r="A26" s="76">
        <f t="shared" si="2"/>
        <v>9</v>
      </c>
      <c r="B26" s="77"/>
      <c r="C26" s="77"/>
      <c r="D26" s="77"/>
      <c r="E26" s="78"/>
      <c r="F26" s="81">
        <v>90066</v>
      </c>
      <c r="G26" s="88">
        <v>5</v>
      </c>
      <c r="H26" s="88">
        <v>5</v>
      </c>
      <c r="I26" s="88">
        <v>5</v>
      </c>
      <c r="J26" s="88">
        <v>12</v>
      </c>
      <c r="K26" s="88"/>
      <c r="L26" s="88"/>
      <c r="M26" s="88"/>
      <c r="N26" s="88"/>
      <c r="O26" s="88"/>
      <c r="P26" s="88"/>
      <c r="Q26" s="67">
        <f t="shared" si="0"/>
        <v>27</v>
      </c>
      <c r="R26" s="68">
        <f t="shared" si="1"/>
        <v>0.46551724137931033</v>
      </c>
      <c r="S26" s="82" t="s">
        <v>114</v>
      </c>
    </row>
    <row r="27" spans="1:19" x14ac:dyDescent="0.3">
      <c r="A27" s="76">
        <f t="shared" si="2"/>
        <v>10</v>
      </c>
      <c r="B27" s="77"/>
      <c r="C27" s="77"/>
      <c r="D27" s="77"/>
      <c r="E27" s="71"/>
      <c r="F27" s="81">
        <v>90006</v>
      </c>
      <c r="G27" s="88">
        <v>7</v>
      </c>
      <c r="H27" s="88">
        <v>7</v>
      </c>
      <c r="I27" s="88">
        <v>2</v>
      </c>
      <c r="J27" s="88">
        <v>8</v>
      </c>
      <c r="K27" s="88"/>
      <c r="L27" s="88"/>
      <c r="M27" s="88"/>
      <c r="N27" s="88"/>
      <c r="O27" s="88"/>
      <c r="P27" s="88"/>
      <c r="Q27" s="67">
        <f t="shared" si="0"/>
        <v>24</v>
      </c>
      <c r="R27" s="68">
        <f t="shared" si="1"/>
        <v>0.41379310344827586</v>
      </c>
      <c r="S27" s="82" t="s">
        <v>114</v>
      </c>
    </row>
    <row r="28" spans="1:19" x14ac:dyDescent="0.3">
      <c r="A28" s="76">
        <f t="shared" si="2"/>
        <v>11</v>
      </c>
      <c r="B28" s="77"/>
      <c r="C28" s="77"/>
      <c r="D28" s="77"/>
      <c r="E28" s="71"/>
      <c r="F28" s="81">
        <v>90007</v>
      </c>
      <c r="G28" s="88">
        <v>7</v>
      </c>
      <c r="H28" s="88">
        <v>8</v>
      </c>
      <c r="I28" s="88">
        <v>2</v>
      </c>
      <c r="J28" s="88">
        <v>6</v>
      </c>
      <c r="K28" s="88"/>
      <c r="L28" s="88"/>
      <c r="M28" s="88"/>
      <c r="N28" s="88"/>
      <c r="O28" s="88"/>
      <c r="P28" s="88"/>
      <c r="Q28" s="67">
        <f t="shared" si="0"/>
        <v>23</v>
      </c>
      <c r="R28" s="68">
        <f t="shared" si="1"/>
        <v>0.39655172413793105</v>
      </c>
      <c r="S28" s="82" t="s">
        <v>114</v>
      </c>
    </row>
    <row r="29" spans="1:19" x14ac:dyDescent="0.3">
      <c r="A29" s="76">
        <f t="shared" si="2"/>
        <v>12</v>
      </c>
      <c r="B29" s="77"/>
      <c r="C29" s="77"/>
      <c r="D29" s="77"/>
      <c r="E29" s="78"/>
      <c r="F29" s="81">
        <v>90045</v>
      </c>
      <c r="G29" s="88">
        <v>6</v>
      </c>
      <c r="H29" s="88">
        <v>7</v>
      </c>
      <c r="I29" s="88">
        <v>1</v>
      </c>
      <c r="J29" s="88">
        <v>7</v>
      </c>
      <c r="K29" s="88"/>
      <c r="L29" s="88"/>
      <c r="M29" s="88"/>
      <c r="N29" s="88"/>
      <c r="O29" s="88"/>
      <c r="P29" s="88"/>
      <c r="Q29" s="67">
        <f t="shared" si="0"/>
        <v>21</v>
      </c>
      <c r="R29" s="68">
        <f t="shared" si="1"/>
        <v>0.36206896551724138</v>
      </c>
      <c r="S29" s="82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1"/>
      <c r="F30" s="81">
        <v>90009</v>
      </c>
      <c r="G30" s="88">
        <v>7</v>
      </c>
      <c r="H30" s="88">
        <v>5</v>
      </c>
      <c r="I30" s="88">
        <v>2</v>
      </c>
      <c r="J30" s="88">
        <v>6</v>
      </c>
      <c r="K30" s="88"/>
      <c r="L30" s="88"/>
      <c r="M30" s="88"/>
      <c r="N30" s="88"/>
      <c r="O30" s="88"/>
      <c r="P30" s="88"/>
      <c r="Q30" s="67">
        <f t="shared" si="0"/>
        <v>20</v>
      </c>
      <c r="R30" s="68">
        <f t="shared" si="1"/>
        <v>0.34482758620689657</v>
      </c>
      <c r="S30" s="82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1"/>
      <c r="F31" s="81">
        <v>90023</v>
      </c>
      <c r="G31" s="88">
        <v>4</v>
      </c>
      <c r="H31" s="88">
        <v>8</v>
      </c>
      <c r="I31" s="88">
        <v>6</v>
      </c>
      <c r="J31" s="88">
        <v>0</v>
      </c>
      <c r="K31" s="88"/>
      <c r="L31" s="88"/>
      <c r="M31" s="88"/>
      <c r="N31" s="88"/>
      <c r="O31" s="88"/>
      <c r="P31" s="88"/>
      <c r="Q31" s="67">
        <f t="shared" si="0"/>
        <v>18</v>
      </c>
      <c r="R31" s="68">
        <f t="shared" si="1"/>
        <v>0.31034482758620691</v>
      </c>
      <c r="S31" s="82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1"/>
      <c r="F32" s="81">
        <v>90024</v>
      </c>
      <c r="G32" s="88">
        <v>6</v>
      </c>
      <c r="H32" s="88">
        <v>8</v>
      </c>
      <c r="I32" s="88">
        <v>3</v>
      </c>
      <c r="J32" s="88">
        <v>0</v>
      </c>
      <c r="K32" s="88"/>
      <c r="L32" s="88"/>
      <c r="M32" s="88"/>
      <c r="N32" s="88"/>
      <c r="O32" s="88"/>
      <c r="P32" s="88"/>
      <c r="Q32" s="67">
        <f t="shared" si="0"/>
        <v>17</v>
      </c>
      <c r="R32" s="68">
        <f t="shared" si="1"/>
        <v>0.29310344827586204</v>
      </c>
      <c r="S32" s="82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8"/>
      <c r="F33" s="81">
        <v>90033</v>
      </c>
      <c r="G33" s="88">
        <v>7</v>
      </c>
      <c r="H33" s="88">
        <v>7</v>
      </c>
      <c r="I33" s="88">
        <v>2</v>
      </c>
      <c r="J33" s="88">
        <v>0</v>
      </c>
      <c r="K33" s="88"/>
      <c r="L33" s="88"/>
      <c r="M33" s="88"/>
      <c r="N33" s="88"/>
      <c r="O33" s="88"/>
      <c r="P33" s="88"/>
      <c r="Q33" s="67">
        <f t="shared" si="0"/>
        <v>16</v>
      </c>
      <c r="R33" s="68">
        <f t="shared" si="1"/>
        <v>0.27586206896551724</v>
      </c>
      <c r="S33" s="82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8"/>
      <c r="F34" s="81">
        <v>90067</v>
      </c>
      <c r="G34" s="88">
        <v>5</v>
      </c>
      <c r="H34" s="88">
        <v>8</v>
      </c>
      <c r="I34" s="88">
        <v>3</v>
      </c>
      <c r="J34" s="88">
        <v>0</v>
      </c>
      <c r="K34" s="88"/>
      <c r="L34" s="88"/>
      <c r="M34" s="88"/>
      <c r="N34" s="88"/>
      <c r="O34" s="88"/>
      <c r="P34" s="88"/>
      <c r="Q34" s="67">
        <f t="shared" si="0"/>
        <v>16</v>
      </c>
      <c r="R34" s="68">
        <f t="shared" si="1"/>
        <v>0.27586206896551724</v>
      </c>
      <c r="S34" s="82" t="s">
        <v>114</v>
      </c>
    </row>
    <row r="35" spans="1:19" x14ac:dyDescent="0.3">
      <c r="A35" s="76">
        <f t="shared" si="2"/>
        <v>18</v>
      </c>
      <c r="B35" s="77"/>
      <c r="C35" s="77"/>
      <c r="D35" s="77"/>
      <c r="E35" s="71"/>
      <c r="F35" s="81">
        <v>90012</v>
      </c>
      <c r="G35" s="88">
        <v>5</v>
      </c>
      <c r="H35" s="88">
        <v>9</v>
      </c>
      <c r="I35" s="88">
        <v>1</v>
      </c>
      <c r="J35" s="88">
        <v>0</v>
      </c>
      <c r="K35" s="88"/>
      <c r="L35" s="88"/>
      <c r="M35" s="88"/>
      <c r="N35" s="88"/>
      <c r="O35" s="88"/>
      <c r="P35" s="88"/>
      <c r="Q35" s="67">
        <f t="shared" si="0"/>
        <v>15</v>
      </c>
      <c r="R35" s="68">
        <f t="shared" si="1"/>
        <v>0.25862068965517243</v>
      </c>
      <c r="S35" s="82" t="s">
        <v>114</v>
      </c>
    </row>
    <row r="36" spans="1:19" x14ac:dyDescent="0.3">
      <c r="A36" s="76">
        <f t="shared" si="2"/>
        <v>19</v>
      </c>
      <c r="B36" s="77"/>
      <c r="C36" s="77"/>
      <c r="D36" s="77"/>
      <c r="E36" s="78"/>
      <c r="F36" s="81">
        <v>90050</v>
      </c>
      <c r="G36" s="88">
        <v>7</v>
      </c>
      <c r="H36" s="88">
        <v>7</v>
      </c>
      <c r="I36" s="88">
        <v>1</v>
      </c>
      <c r="J36" s="88">
        <v>0</v>
      </c>
      <c r="K36" s="88"/>
      <c r="L36" s="88"/>
      <c r="M36" s="88"/>
      <c r="N36" s="88"/>
      <c r="O36" s="88"/>
      <c r="P36" s="88"/>
      <c r="Q36" s="67">
        <f t="shared" si="0"/>
        <v>15</v>
      </c>
      <c r="R36" s="68">
        <f t="shared" si="1"/>
        <v>0.25862068965517243</v>
      </c>
      <c r="S36" s="82" t="s">
        <v>114</v>
      </c>
    </row>
    <row r="37" spans="1:19" x14ac:dyDescent="0.3">
      <c r="A37" s="76">
        <f t="shared" si="2"/>
        <v>20</v>
      </c>
      <c r="B37" s="77"/>
      <c r="C37" s="77"/>
      <c r="D37" s="77"/>
      <c r="E37" s="71"/>
      <c r="F37" s="81">
        <v>90001</v>
      </c>
      <c r="G37" s="88">
        <v>4</v>
      </c>
      <c r="H37" s="88">
        <v>8</v>
      </c>
      <c r="I37" s="88">
        <v>2</v>
      </c>
      <c r="J37" s="88">
        <v>0</v>
      </c>
      <c r="K37" s="88"/>
      <c r="L37" s="88"/>
      <c r="M37" s="88"/>
      <c r="N37" s="88"/>
      <c r="O37" s="88"/>
      <c r="P37" s="88"/>
      <c r="Q37" s="67">
        <f t="shared" si="0"/>
        <v>14</v>
      </c>
      <c r="R37" s="68">
        <f t="shared" si="1"/>
        <v>0.2413793103448276</v>
      </c>
      <c r="S37" s="82" t="s">
        <v>114</v>
      </c>
    </row>
    <row r="38" spans="1:19" x14ac:dyDescent="0.3">
      <c r="A38" s="76">
        <f t="shared" si="2"/>
        <v>21</v>
      </c>
      <c r="B38" s="77"/>
      <c r="C38" s="77"/>
      <c r="D38" s="77"/>
      <c r="E38" s="71"/>
      <c r="F38" s="81">
        <v>90004</v>
      </c>
      <c r="G38" s="88">
        <v>4</v>
      </c>
      <c r="H38" s="88">
        <v>8</v>
      </c>
      <c r="I38" s="88">
        <v>2</v>
      </c>
      <c r="J38" s="88">
        <v>0</v>
      </c>
      <c r="K38" s="88"/>
      <c r="L38" s="88"/>
      <c r="M38" s="88"/>
      <c r="N38" s="88"/>
      <c r="O38" s="88"/>
      <c r="P38" s="88"/>
      <c r="Q38" s="67">
        <f t="shared" si="0"/>
        <v>14</v>
      </c>
      <c r="R38" s="68">
        <f t="shared" si="1"/>
        <v>0.2413793103448276</v>
      </c>
      <c r="S38" s="82" t="s">
        <v>114</v>
      </c>
    </row>
    <row r="39" spans="1:19" x14ac:dyDescent="0.3">
      <c r="A39" s="76">
        <f t="shared" si="2"/>
        <v>22</v>
      </c>
      <c r="B39" s="77"/>
      <c r="C39" s="77"/>
      <c r="D39" s="77"/>
      <c r="E39" s="71"/>
      <c r="F39" s="81">
        <v>90011</v>
      </c>
      <c r="G39" s="88">
        <v>4</v>
      </c>
      <c r="H39" s="88">
        <v>7</v>
      </c>
      <c r="I39" s="88">
        <v>2</v>
      </c>
      <c r="J39" s="88">
        <v>0</v>
      </c>
      <c r="K39" s="88"/>
      <c r="L39" s="88"/>
      <c r="M39" s="88"/>
      <c r="N39" s="88"/>
      <c r="O39" s="88"/>
      <c r="P39" s="88"/>
      <c r="Q39" s="67">
        <f t="shared" si="0"/>
        <v>13</v>
      </c>
      <c r="R39" s="68">
        <f t="shared" si="1"/>
        <v>0.22413793103448276</v>
      </c>
      <c r="S39" s="82" t="s">
        <v>114</v>
      </c>
    </row>
    <row r="40" spans="1:19" x14ac:dyDescent="0.3">
      <c r="A40" s="76">
        <f t="shared" si="2"/>
        <v>23</v>
      </c>
      <c r="B40" s="77"/>
      <c r="C40" s="77"/>
      <c r="D40" s="77"/>
      <c r="E40" s="78"/>
      <c r="F40" s="81">
        <v>90030</v>
      </c>
      <c r="G40" s="88">
        <v>5</v>
      </c>
      <c r="H40" s="88">
        <v>7</v>
      </c>
      <c r="I40" s="88">
        <v>1</v>
      </c>
      <c r="J40" s="88">
        <v>0</v>
      </c>
      <c r="K40" s="88"/>
      <c r="L40" s="88"/>
      <c r="M40" s="88"/>
      <c r="N40" s="88"/>
      <c r="O40" s="88"/>
      <c r="P40" s="88"/>
      <c r="Q40" s="67">
        <f t="shared" si="0"/>
        <v>13</v>
      </c>
      <c r="R40" s="68">
        <f t="shared" si="1"/>
        <v>0.22413793103448276</v>
      </c>
      <c r="S40" s="82" t="s">
        <v>114</v>
      </c>
    </row>
    <row r="41" spans="1:19" x14ac:dyDescent="0.3">
      <c r="A41" s="76">
        <f t="shared" si="2"/>
        <v>24</v>
      </c>
      <c r="B41" s="77"/>
      <c r="C41" s="77"/>
      <c r="D41" s="77"/>
      <c r="E41" s="78"/>
      <c r="F41" s="81">
        <v>90039</v>
      </c>
      <c r="G41" s="88">
        <v>6</v>
      </c>
      <c r="H41" s="88">
        <v>6</v>
      </c>
      <c r="I41" s="88">
        <v>1</v>
      </c>
      <c r="J41" s="88">
        <v>0</v>
      </c>
      <c r="K41" s="88"/>
      <c r="L41" s="88"/>
      <c r="M41" s="88"/>
      <c r="N41" s="88"/>
      <c r="O41" s="88"/>
      <c r="P41" s="88"/>
      <c r="Q41" s="67">
        <f t="shared" si="0"/>
        <v>13</v>
      </c>
      <c r="R41" s="68">
        <f t="shared" si="1"/>
        <v>0.22413793103448276</v>
      </c>
      <c r="S41" s="82" t="s">
        <v>114</v>
      </c>
    </row>
    <row r="42" spans="1:19" x14ac:dyDescent="0.3">
      <c r="A42" s="76">
        <f t="shared" si="2"/>
        <v>25</v>
      </c>
      <c r="B42" s="77"/>
      <c r="C42" s="77"/>
      <c r="D42" s="77"/>
      <c r="E42" s="78"/>
      <c r="F42" s="81">
        <v>90078</v>
      </c>
      <c r="G42" s="88">
        <v>4</v>
      </c>
      <c r="H42" s="88">
        <v>6</v>
      </c>
      <c r="I42" s="88">
        <v>3</v>
      </c>
      <c r="J42" s="88">
        <v>0</v>
      </c>
      <c r="K42" s="88"/>
      <c r="L42" s="88"/>
      <c r="M42" s="88"/>
      <c r="N42" s="88"/>
      <c r="O42" s="88"/>
      <c r="P42" s="88"/>
      <c r="Q42" s="67">
        <f t="shared" si="0"/>
        <v>13</v>
      </c>
      <c r="R42" s="68">
        <f t="shared" si="1"/>
        <v>0.22413793103448276</v>
      </c>
      <c r="S42" s="82" t="s">
        <v>114</v>
      </c>
    </row>
    <row r="43" spans="1:19" x14ac:dyDescent="0.3">
      <c r="A43" s="76">
        <f t="shared" si="2"/>
        <v>26</v>
      </c>
      <c r="B43" s="77"/>
      <c r="C43" s="77"/>
      <c r="D43" s="77"/>
      <c r="E43" s="78"/>
      <c r="F43" s="81">
        <v>90083</v>
      </c>
      <c r="G43" s="88">
        <v>5</v>
      </c>
      <c r="H43" s="88">
        <v>8</v>
      </c>
      <c r="I43" s="88">
        <v>0</v>
      </c>
      <c r="J43" s="88">
        <v>0</v>
      </c>
      <c r="K43" s="88"/>
      <c r="L43" s="88"/>
      <c r="M43" s="88"/>
      <c r="N43" s="88"/>
      <c r="O43" s="88"/>
      <c r="P43" s="88"/>
      <c r="Q43" s="67">
        <f t="shared" si="0"/>
        <v>13</v>
      </c>
      <c r="R43" s="68">
        <f t="shared" si="1"/>
        <v>0.22413793103448276</v>
      </c>
      <c r="S43" s="82" t="s">
        <v>114</v>
      </c>
    </row>
    <row r="44" spans="1:19" x14ac:dyDescent="0.3">
      <c r="A44" s="76">
        <f t="shared" si="2"/>
        <v>27</v>
      </c>
      <c r="B44" s="77"/>
      <c r="C44" s="77"/>
      <c r="D44" s="77"/>
      <c r="E44" s="78"/>
      <c r="F44" s="81">
        <v>90086</v>
      </c>
      <c r="G44" s="88">
        <v>5</v>
      </c>
      <c r="H44" s="88">
        <v>5</v>
      </c>
      <c r="I44" s="88">
        <v>3</v>
      </c>
      <c r="J44" s="88">
        <v>0</v>
      </c>
      <c r="K44" s="88"/>
      <c r="L44" s="88"/>
      <c r="M44" s="88"/>
      <c r="N44" s="88"/>
      <c r="O44" s="88"/>
      <c r="P44" s="88"/>
      <c r="Q44" s="67">
        <f t="shared" si="0"/>
        <v>13</v>
      </c>
      <c r="R44" s="68">
        <f t="shared" si="1"/>
        <v>0.22413793103448276</v>
      </c>
      <c r="S44" s="82" t="s">
        <v>114</v>
      </c>
    </row>
    <row r="45" spans="1:19" x14ac:dyDescent="0.3">
      <c r="A45" s="76">
        <f t="shared" si="2"/>
        <v>28</v>
      </c>
      <c r="B45" s="77"/>
      <c r="C45" s="77"/>
      <c r="D45" s="77"/>
      <c r="E45" s="71"/>
      <c r="F45" s="81">
        <v>90019</v>
      </c>
      <c r="G45" s="88">
        <v>3</v>
      </c>
      <c r="H45" s="88">
        <v>8</v>
      </c>
      <c r="I45" s="88">
        <v>1</v>
      </c>
      <c r="J45" s="88">
        <v>0</v>
      </c>
      <c r="K45" s="88"/>
      <c r="L45" s="88"/>
      <c r="M45" s="88"/>
      <c r="N45" s="88"/>
      <c r="O45" s="88"/>
      <c r="P45" s="88"/>
      <c r="Q45" s="67">
        <f t="shared" si="0"/>
        <v>12</v>
      </c>
      <c r="R45" s="68">
        <f t="shared" si="1"/>
        <v>0.20689655172413793</v>
      </c>
      <c r="S45" s="82" t="s">
        <v>114</v>
      </c>
    </row>
    <row r="46" spans="1:19" x14ac:dyDescent="0.3">
      <c r="A46" s="76">
        <f t="shared" si="2"/>
        <v>29</v>
      </c>
      <c r="B46" s="77"/>
      <c r="C46" s="77"/>
      <c r="D46" s="77"/>
      <c r="E46" s="78"/>
      <c r="F46" s="81">
        <v>90031</v>
      </c>
      <c r="G46" s="88">
        <v>6</v>
      </c>
      <c r="H46" s="88">
        <v>5</v>
      </c>
      <c r="I46" s="88">
        <v>1</v>
      </c>
      <c r="J46" s="88">
        <v>0</v>
      </c>
      <c r="K46" s="88"/>
      <c r="L46" s="88"/>
      <c r="M46" s="88"/>
      <c r="N46" s="88"/>
      <c r="O46" s="88"/>
      <c r="P46" s="88"/>
      <c r="Q46" s="67">
        <f t="shared" si="0"/>
        <v>12</v>
      </c>
      <c r="R46" s="68">
        <f t="shared" si="1"/>
        <v>0.20689655172413793</v>
      </c>
      <c r="S46" s="82" t="s">
        <v>114</v>
      </c>
    </row>
    <row r="47" spans="1:19" x14ac:dyDescent="0.3">
      <c r="A47" s="76">
        <f t="shared" si="2"/>
        <v>30</v>
      </c>
      <c r="B47" s="77"/>
      <c r="C47" s="77"/>
      <c r="D47" s="77"/>
      <c r="E47" s="71"/>
      <c r="F47" s="81">
        <v>90014</v>
      </c>
      <c r="G47" s="88">
        <v>5</v>
      </c>
      <c r="H47" s="88">
        <v>3</v>
      </c>
      <c r="I47" s="88">
        <v>3</v>
      </c>
      <c r="J47" s="88">
        <v>0</v>
      </c>
      <c r="K47" s="88"/>
      <c r="L47" s="88"/>
      <c r="M47" s="88"/>
      <c r="N47" s="88"/>
      <c r="O47" s="88"/>
      <c r="P47" s="88"/>
      <c r="Q47" s="67">
        <f t="shared" si="0"/>
        <v>11</v>
      </c>
      <c r="R47" s="68">
        <f t="shared" si="1"/>
        <v>0.18965517241379309</v>
      </c>
      <c r="S47" s="82" t="s">
        <v>114</v>
      </c>
    </row>
    <row r="48" spans="1:19" x14ac:dyDescent="0.3">
      <c r="A48" s="76">
        <f t="shared" si="2"/>
        <v>31</v>
      </c>
      <c r="B48" s="77"/>
      <c r="C48" s="77"/>
      <c r="D48" s="77"/>
      <c r="E48" s="78"/>
      <c r="F48" s="81">
        <v>90041</v>
      </c>
      <c r="G48" s="88">
        <v>7</v>
      </c>
      <c r="H48" s="88">
        <v>4</v>
      </c>
      <c r="I48" s="88">
        <v>0</v>
      </c>
      <c r="J48" s="88">
        <v>0</v>
      </c>
      <c r="K48" s="88"/>
      <c r="L48" s="88"/>
      <c r="M48" s="88"/>
      <c r="N48" s="88"/>
      <c r="O48" s="88"/>
      <c r="P48" s="88"/>
      <c r="Q48" s="67">
        <f t="shared" si="0"/>
        <v>11</v>
      </c>
      <c r="R48" s="68">
        <f t="shared" si="1"/>
        <v>0.18965517241379309</v>
      </c>
      <c r="S48" s="82" t="s">
        <v>114</v>
      </c>
    </row>
    <row r="49" spans="1:19" x14ac:dyDescent="0.3">
      <c r="A49" s="76">
        <f t="shared" si="2"/>
        <v>32</v>
      </c>
      <c r="B49" s="77"/>
      <c r="C49" s="77"/>
      <c r="D49" s="77"/>
      <c r="E49" s="78"/>
      <c r="F49" s="81">
        <v>90057</v>
      </c>
      <c r="G49" s="88">
        <v>6</v>
      </c>
      <c r="H49" s="88">
        <v>5</v>
      </c>
      <c r="I49" s="88">
        <v>0</v>
      </c>
      <c r="J49" s="88">
        <v>0</v>
      </c>
      <c r="K49" s="88"/>
      <c r="L49" s="88"/>
      <c r="M49" s="88"/>
      <c r="N49" s="88"/>
      <c r="O49" s="88"/>
      <c r="P49" s="88"/>
      <c r="Q49" s="67">
        <f t="shared" si="0"/>
        <v>11</v>
      </c>
      <c r="R49" s="68">
        <f t="shared" si="1"/>
        <v>0.18965517241379309</v>
      </c>
      <c r="S49" s="82" t="s">
        <v>114</v>
      </c>
    </row>
    <row r="50" spans="1:19" x14ac:dyDescent="0.3">
      <c r="A50" s="76">
        <f t="shared" si="2"/>
        <v>33</v>
      </c>
      <c r="B50" s="77"/>
      <c r="C50" s="77"/>
      <c r="D50" s="77"/>
      <c r="E50" s="78"/>
      <c r="F50" s="81">
        <v>90080</v>
      </c>
      <c r="G50" s="88">
        <v>5</v>
      </c>
      <c r="H50" s="88">
        <v>6</v>
      </c>
      <c r="I50" s="88">
        <v>0</v>
      </c>
      <c r="J50" s="88">
        <v>0</v>
      </c>
      <c r="K50" s="88"/>
      <c r="L50" s="88"/>
      <c r="M50" s="88"/>
      <c r="N50" s="88"/>
      <c r="O50" s="88"/>
      <c r="P50" s="88"/>
      <c r="Q50" s="67">
        <f t="shared" si="0"/>
        <v>11</v>
      </c>
      <c r="R50" s="68">
        <f t="shared" si="1"/>
        <v>0.18965517241379309</v>
      </c>
      <c r="S50" s="82" t="s">
        <v>114</v>
      </c>
    </row>
    <row r="51" spans="1:19" x14ac:dyDescent="0.3">
      <c r="A51" s="76">
        <f t="shared" si="2"/>
        <v>34</v>
      </c>
      <c r="B51" s="77"/>
      <c r="C51" s="77"/>
      <c r="D51" s="77"/>
      <c r="E51" s="78"/>
      <c r="F51" s="81">
        <v>90029</v>
      </c>
      <c r="G51" s="88">
        <v>4</v>
      </c>
      <c r="H51" s="88">
        <v>4</v>
      </c>
      <c r="I51" s="88">
        <v>2</v>
      </c>
      <c r="J51" s="88">
        <v>0</v>
      </c>
      <c r="K51" s="88"/>
      <c r="L51" s="88"/>
      <c r="M51" s="88"/>
      <c r="N51" s="88"/>
      <c r="O51" s="88"/>
      <c r="P51" s="88"/>
      <c r="Q51" s="67">
        <f t="shared" si="0"/>
        <v>10</v>
      </c>
      <c r="R51" s="68">
        <f t="shared" si="1"/>
        <v>0.17241379310344829</v>
      </c>
      <c r="S51" s="82" t="s">
        <v>114</v>
      </c>
    </row>
    <row r="52" spans="1:19" x14ac:dyDescent="0.3">
      <c r="A52" s="76">
        <f t="shared" si="2"/>
        <v>35</v>
      </c>
      <c r="B52" s="77"/>
      <c r="C52" s="77"/>
      <c r="D52" s="77"/>
      <c r="E52" s="78"/>
      <c r="F52" s="81">
        <v>90053</v>
      </c>
      <c r="G52" s="88">
        <v>7</v>
      </c>
      <c r="H52" s="88">
        <v>2</v>
      </c>
      <c r="I52" s="88">
        <v>1</v>
      </c>
      <c r="J52" s="88">
        <v>0</v>
      </c>
      <c r="K52" s="88"/>
      <c r="L52" s="88"/>
      <c r="M52" s="88"/>
      <c r="N52" s="88"/>
      <c r="O52" s="88"/>
      <c r="P52" s="88"/>
      <c r="Q52" s="67">
        <f t="shared" si="0"/>
        <v>10</v>
      </c>
      <c r="R52" s="68">
        <f t="shared" si="1"/>
        <v>0.17241379310344829</v>
      </c>
      <c r="S52" s="82" t="s">
        <v>114</v>
      </c>
    </row>
    <row r="53" spans="1:19" x14ac:dyDescent="0.3">
      <c r="A53" s="76">
        <f t="shared" si="2"/>
        <v>36</v>
      </c>
      <c r="B53" s="77"/>
      <c r="C53" s="77"/>
      <c r="D53" s="77"/>
      <c r="E53" s="78"/>
      <c r="F53" s="81">
        <v>90062</v>
      </c>
      <c r="G53" s="88">
        <v>4</v>
      </c>
      <c r="H53" s="88">
        <v>6</v>
      </c>
      <c r="I53" s="88">
        <v>0</v>
      </c>
      <c r="J53" s="88">
        <v>0</v>
      </c>
      <c r="K53" s="88"/>
      <c r="L53" s="88"/>
      <c r="M53" s="88"/>
      <c r="N53" s="88"/>
      <c r="O53" s="88"/>
      <c r="P53" s="88"/>
      <c r="Q53" s="67">
        <f t="shared" si="0"/>
        <v>10</v>
      </c>
      <c r="R53" s="68">
        <f t="shared" si="1"/>
        <v>0.17241379310344829</v>
      </c>
      <c r="S53" s="82" t="s">
        <v>114</v>
      </c>
    </row>
    <row r="54" spans="1:19" x14ac:dyDescent="0.3">
      <c r="A54" s="76">
        <f t="shared" si="2"/>
        <v>37</v>
      </c>
      <c r="B54" s="77"/>
      <c r="C54" s="77"/>
      <c r="D54" s="77"/>
      <c r="E54" s="78"/>
      <c r="F54" s="81">
        <v>90071</v>
      </c>
      <c r="G54" s="88">
        <v>5</v>
      </c>
      <c r="H54" s="88">
        <v>4</v>
      </c>
      <c r="I54" s="88">
        <v>0</v>
      </c>
      <c r="J54" s="88">
        <v>0</v>
      </c>
      <c r="K54" s="88"/>
      <c r="L54" s="88"/>
      <c r="M54" s="88"/>
      <c r="N54" s="88"/>
      <c r="O54" s="88"/>
      <c r="P54" s="88"/>
      <c r="Q54" s="67">
        <f t="shared" si="0"/>
        <v>9</v>
      </c>
      <c r="R54" s="68">
        <f t="shared" si="1"/>
        <v>0.15517241379310345</v>
      </c>
      <c r="S54" s="82" t="s">
        <v>114</v>
      </c>
    </row>
    <row r="55" spans="1:19" x14ac:dyDescent="0.3">
      <c r="A55" s="76">
        <f t="shared" si="2"/>
        <v>38</v>
      </c>
      <c r="B55" s="77"/>
      <c r="C55" s="77"/>
      <c r="D55" s="77"/>
      <c r="E55" s="71"/>
      <c r="F55" s="81">
        <v>90013</v>
      </c>
      <c r="G55" s="88">
        <v>3</v>
      </c>
      <c r="H55" s="88">
        <v>4</v>
      </c>
      <c r="I55" s="88">
        <v>1</v>
      </c>
      <c r="J55" s="88">
        <v>0</v>
      </c>
      <c r="K55" s="88"/>
      <c r="L55" s="88"/>
      <c r="M55" s="88"/>
      <c r="N55" s="88"/>
      <c r="O55" s="88"/>
      <c r="P55" s="88"/>
      <c r="Q55" s="67">
        <f t="shared" si="0"/>
        <v>8</v>
      </c>
      <c r="R55" s="68">
        <f t="shared" si="1"/>
        <v>0.13793103448275862</v>
      </c>
      <c r="S55" s="82" t="s">
        <v>114</v>
      </c>
    </row>
    <row r="56" spans="1:19" x14ac:dyDescent="0.3">
      <c r="A56" s="76">
        <f t="shared" si="2"/>
        <v>39</v>
      </c>
      <c r="B56" s="77"/>
      <c r="C56" s="77"/>
      <c r="D56" s="77"/>
      <c r="E56" s="71"/>
      <c r="F56" s="81">
        <v>90002</v>
      </c>
      <c r="G56" s="88">
        <v>1</v>
      </c>
      <c r="H56" s="88">
        <v>1</v>
      </c>
      <c r="I56" s="88">
        <v>2</v>
      </c>
      <c r="J56" s="88">
        <v>0</v>
      </c>
      <c r="K56" s="88"/>
      <c r="L56" s="88"/>
      <c r="M56" s="88"/>
      <c r="N56" s="88"/>
      <c r="O56" s="88"/>
      <c r="P56" s="88"/>
      <c r="Q56" s="67">
        <f t="shared" si="0"/>
        <v>4</v>
      </c>
      <c r="R56" s="68">
        <f t="shared" si="1"/>
        <v>6.8965517241379309E-2</v>
      </c>
      <c r="S56" s="82" t="s">
        <v>114</v>
      </c>
    </row>
    <row r="57" spans="1:19" x14ac:dyDescent="0.3">
      <c r="A57" s="76">
        <f t="shared" si="2"/>
        <v>40</v>
      </c>
      <c r="B57" s="77"/>
      <c r="C57" s="77"/>
      <c r="D57" s="77"/>
      <c r="E57" s="78"/>
      <c r="F57" s="81">
        <v>90051</v>
      </c>
      <c r="G57" s="88">
        <v>2</v>
      </c>
      <c r="H57" s="88">
        <v>2</v>
      </c>
      <c r="I57" s="88">
        <v>0</v>
      </c>
      <c r="J57" s="88">
        <v>0</v>
      </c>
      <c r="K57" s="88"/>
      <c r="L57" s="88"/>
      <c r="M57" s="88"/>
      <c r="N57" s="88"/>
      <c r="O57" s="88"/>
      <c r="P57" s="88"/>
      <c r="Q57" s="67">
        <f t="shared" si="0"/>
        <v>4</v>
      </c>
      <c r="R57" s="68">
        <f t="shared" si="1"/>
        <v>6.8965517241379309E-2</v>
      </c>
      <c r="S57" s="82" t="s">
        <v>114</v>
      </c>
    </row>
    <row r="58" spans="1:19" ht="19.95" customHeight="1" x14ac:dyDescent="0.3">
      <c r="A58" s="60"/>
      <c r="B58" s="17"/>
      <c r="C58" s="17"/>
      <c r="D58" s="17"/>
      <c r="E58" s="11"/>
      <c r="F58" s="1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60"/>
      <c r="R58" s="84"/>
      <c r="S58" s="7"/>
    </row>
    <row r="59" spans="1:19" ht="20.25" customHeight="1" x14ac:dyDescent="0.3">
      <c r="A59" s="33"/>
      <c r="B59" s="33"/>
      <c r="C59" s="33"/>
      <c r="D59" s="11"/>
      <c r="E59" s="11"/>
      <c r="F59" s="11"/>
      <c r="G59" s="1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86"/>
    </row>
    <row r="60" spans="1:19" ht="15.6" x14ac:dyDescent="0.3">
      <c r="A60" s="3" t="s">
        <v>366</v>
      </c>
      <c r="B60" s="44"/>
      <c r="C60" s="56"/>
      <c r="D60" s="120" t="s">
        <v>376</v>
      </c>
      <c r="E60" s="120"/>
      <c r="F60" s="58"/>
      <c r="G60" s="17"/>
      <c r="H60" s="54"/>
      <c r="I60" s="54"/>
      <c r="J60" s="54"/>
      <c r="K60" s="54"/>
      <c r="L60" s="54"/>
      <c r="M60" s="54"/>
      <c r="N60" s="54"/>
      <c r="O60" s="54"/>
      <c r="P60" s="54"/>
      <c r="Q60" s="65"/>
      <c r="R60" s="86"/>
    </row>
    <row r="61" spans="1:19" ht="19.95" customHeight="1" x14ac:dyDescent="0.3">
      <c r="A61" s="2"/>
      <c r="B61" s="2"/>
      <c r="C61" s="64" t="s">
        <v>367</v>
      </c>
      <c r="D61" s="113" t="s">
        <v>359</v>
      </c>
      <c r="E61" s="113"/>
      <c r="F61" s="113"/>
      <c r="G61" s="17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86"/>
    </row>
    <row r="62" spans="1:19" ht="19.95" customHeight="1" x14ac:dyDescent="0.3">
      <c r="A62" s="3" t="s">
        <v>368</v>
      </c>
      <c r="B62" s="44"/>
      <c r="C62" s="56"/>
      <c r="D62" s="120" t="s">
        <v>377</v>
      </c>
      <c r="E62" s="120"/>
      <c r="F62" s="59"/>
      <c r="G62" s="17"/>
      <c r="H62" s="54"/>
      <c r="I62" s="54"/>
      <c r="J62" s="54"/>
      <c r="K62" s="54"/>
      <c r="L62" s="54"/>
      <c r="M62" s="54"/>
      <c r="N62" s="54"/>
      <c r="O62" s="54"/>
      <c r="P62" s="54"/>
      <c r="Q62" s="65"/>
      <c r="R62" s="86"/>
    </row>
    <row r="63" spans="1:19" ht="19.95" customHeight="1" x14ac:dyDescent="0.3">
      <c r="A63" s="44"/>
      <c r="B63" s="44"/>
      <c r="C63" s="64" t="s">
        <v>367</v>
      </c>
      <c r="D63" s="113" t="s">
        <v>359</v>
      </c>
      <c r="E63" s="113"/>
      <c r="F63" s="113"/>
      <c r="G63" s="17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86"/>
    </row>
    <row r="64" spans="1:19" ht="19.95" customHeight="1" x14ac:dyDescent="0.3"/>
  </sheetData>
  <autoFilter ref="A17:S17">
    <sortState ref="A18:X94">
      <sortCondition descending="1" ref="S17"/>
    </sortState>
  </autoFilter>
  <sortState ref="B18:R104">
    <sortCondition descending="1" ref="Q18:Q104"/>
  </sortState>
  <mergeCells count="19">
    <mergeCell ref="D63:F63"/>
    <mergeCell ref="J8:S8"/>
    <mergeCell ref="A10:D10"/>
    <mergeCell ref="E10:G10"/>
    <mergeCell ref="A12:D12"/>
    <mergeCell ref="E12:G12"/>
    <mergeCell ref="A14:D14"/>
    <mergeCell ref="E14:G14"/>
    <mergeCell ref="G16:P16"/>
    <mergeCell ref="D60:E60"/>
    <mergeCell ref="D61:F61"/>
    <mergeCell ref="H61:Q61"/>
    <mergeCell ref="D62:E62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80" verticalDpi="180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4"/>
  <sheetViews>
    <sheetView view="pageBreakPreview" topLeftCell="A16" zoomScaleSheetLayoutView="100" workbookViewId="0">
      <selection activeCell="B18" sqref="B18:E3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2.4414062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364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21</v>
      </c>
      <c r="F12" s="116"/>
      <c r="G12" s="116"/>
      <c r="H12" s="52" t="s">
        <v>379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58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2"/>
      <c r="C18" s="72"/>
      <c r="D18" s="72"/>
      <c r="E18" s="71"/>
      <c r="F18" s="81">
        <v>10017</v>
      </c>
      <c r="G18" s="88">
        <v>5</v>
      </c>
      <c r="H18" s="88">
        <v>6</v>
      </c>
      <c r="I18" s="88">
        <v>4</v>
      </c>
      <c r="J18" s="88">
        <v>15</v>
      </c>
      <c r="K18" s="88"/>
      <c r="L18" s="88"/>
      <c r="M18" s="88"/>
      <c r="N18" s="88"/>
      <c r="O18" s="88"/>
      <c r="P18" s="88"/>
      <c r="Q18" s="67">
        <f t="shared" ref="Q18:Q38" si="0">SUM(G18:P18)</f>
        <v>30</v>
      </c>
      <c r="R18" s="68">
        <f t="shared" ref="R18:R38" si="1">Q18/$E$14</f>
        <v>0.51724137931034486</v>
      </c>
      <c r="S18" s="82" t="s">
        <v>113</v>
      </c>
    </row>
    <row r="19" spans="1:19" x14ac:dyDescent="0.3">
      <c r="A19" s="76">
        <f t="shared" ref="A19:A38" si="2">ROW(A2)</f>
        <v>2</v>
      </c>
      <c r="B19" s="72"/>
      <c r="C19" s="72"/>
      <c r="D19" s="72"/>
      <c r="E19" s="71"/>
      <c r="F19" s="81">
        <v>10005</v>
      </c>
      <c r="G19" s="88">
        <v>6</v>
      </c>
      <c r="H19" s="88">
        <v>14</v>
      </c>
      <c r="I19" s="88">
        <v>6</v>
      </c>
      <c r="J19" s="88">
        <v>0</v>
      </c>
      <c r="K19" s="88"/>
      <c r="L19" s="88"/>
      <c r="M19" s="88"/>
      <c r="N19" s="88"/>
      <c r="O19" s="88"/>
      <c r="P19" s="88"/>
      <c r="Q19" s="67">
        <f t="shared" si="0"/>
        <v>26</v>
      </c>
      <c r="R19" s="68">
        <f t="shared" si="1"/>
        <v>0.44827586206896552</v>
      </c>
      <c r="S19" s="82" t="s">
        <v>112</v>
      </c>
    </row>
    <row r="20" spans="1:19" x14ac:dyDescent="0.3">
      <c r="A20" s="76">
        <f t="shared" si="2"/>
        <v>3</v>
      </c>
      <c r="B20" s="72"/>
      <c r="C20" s="72"/>
      <c r="D20" s="72"/>
      <c r="E20" s="71"/>
      <c r="F20" s="81">
        <v>10013</v>
      </c>
      <c r="G20" s="88">
        <v>4</v>
      </c>
      <c r="H20" s="88">
        <v>6</v>
      </c>
      <c r="I20" s="88">
        <v>1</v>
      </c>
      <c r="J20" s="88">
        <v>15</v>
      </c>
      <c r="K20" s="88"/>
      <c r="L20" s="88"/>
      <c r="M20" s="88"/>
      <c r="N20" s="88"/>
      <c r="O20" s="88"/>
      <c r="P20" s="88"/>
      <c r="Q20" s="67">
        <f t="shared" si="0"/>
        <v>26</v>
      </c>
      <c r="R20" s="68">
        <f t="shared" si="1"/>
        <v>0.44827586206896552</v>
      </c>
      <c r="S20" s="82" t="s">
        <v>112</v>
      </c>
    </row>
    <row r="21" spans="1:19" x14ac:dyDescent="0.3">
      <c r="A21" s="76">
        <f t="shared" si="2"/>
        <v>4</v>
      </c>
      <c r="B21" s="72"/>
      <c r="C21" s="72"/>
      <c r="D21" s="72"/>
      <c r="E21" s="71"/>
      <c r="F21" s="81">
        <v>10028</v>
      </c>
      <c r="G21" s="88">
        <v>5</v>
      </c>
      <c r="H21" s="88">
        <v>6</v>
      </c>
      <c r="I21" s="88">
        <v>8</v>
      </c>
      <c r="J21" s="88">
        <v>6</v>
      </c>
      <c r="K21" s="88"/>
      <c r="L21" s="88"/>
      <c r="M21" s="88"/>
      <c r="N21" s="88"/>
      <c r="O21" s="88"/>
      <c r="P21" s="88"/>
      <c r="Q21" s="67">
        <f t="shared" si="0"/>
        <v>25</v>
      </c>
      <c r="R21" s="68">
        <f t="shared" si="1"/>
        <v>0.43103448275862066</v>
      </c>
      <c r="S21" s="82" t="s">
        <v>114</v>
      </c>
    </row>
    <row r="22" spans="1:19" x14ac:dyDescent="0.3">
      <c r="A22" s="76">
        <f t="shared" si="2"/>
        <v>5</v>
      </c>
      <c r="B22" s="83"/>
      <c r="C22" s="83"/>
      <c r="D22" s="83"/>
      <c r="E22" s="90"/>
      <c r="F22" s="91">
        <v>10030</v>
      </c>
      <c r="G22" s="92">
        <v>5</v>
      </c>
      <c r="H22" s="92">
        <v>14</v>
      </c>
      <c r="I22" s="92">
        <v>5</v>
      </c>
      <c r="J22" s="92">
        <v>0</v>
      </c>
      <c r="K22" s="92"/>
      <c r="L22" s="92"/>
      <c r="M22" s="92"/>
      <c r="N22" s="92"/>
      <c r="O22" s="92"/>
      <c r="P22" s="92"/>
      <c r="Q22" s="67">
        <f t="shared" si="0"/>
        <v>24</v>
      </c>
      <c r="R22" s="68">
        <f t="shared" si="1"/>
        <v>0.41379310344827586</v>
      </c>
      <c r="S22" s="82" t="s">
        <v>114</v>
      </c>
    </row>
    <row r="23" spans="1:19" x14ac:dyDescent="0.3">
      <c r="A23" s="76">
        <f t="shared" si="2"/>
        <v>6</v>
      </c>
      <c r="B23" s="72"/>
      <c r="C23" s="72"/>
      <c r="D23" s="72"/>
      <c r="E23" s="71"/>
      <c r="F23" s="81">
        <v>10002</v>
      </c>
      <c r="G23" s="88">
        <v>6</v>
      </c>
      <c r="H23" s="88">
        <v>7</v>
      </c>
      <c r="I23" s="88">
        <v>5</v>
      </c>
      <c r="J23" s="88">
        <v>0</v>
      </c>
      <c r="K23" s="88"/>
      <c r="L23" s="88"/>
      <c r="M23" s="88"/>
      <c r="N23" s="88"/>
      <c r="O23" s="88"/>
      <c r="P23" s="88"/>
      <c r="Q23" s="67">
        <f t="shared" si="0"/>
        <v>18</v>
      </c>
      <c r="R23" s="68">
        <f t="shared" si="1"/>
        <v>0.31034482758620691</v>
      </c>
      <c r="S23" s="82" t="s">
        <v>114</v>
      </c>
    </row>
    <row r="24" spans="1:19" x14ac:dyDescent="0.3">
      <c r="A24" s="76">
        <f t="shared" si="2"/>
        <v>7</v>
      </c>
      <c r="B24" s="72"/>
      <c r="C24" s="72"/>
      <c r="D24" s="72"/>
      <c r="E24" s="71"/>
      <c r="F24" s="81">
        <v>10001</v>
      </c>
      <c r="G24" s="88">
        <v>6</v>
      </c>
      <c r="H24" s="88">
        <v>6</v>
      </c>
      <c r="I24" s="88">
        <v>5</v>
      </c>
      <c r="J24" s="88">
        <v>0</v>
      </c>
      <c r="K24" s="88"/>
      <c r="L24" s="88"/>
      <c r="M24" s="88"/>
      <c r="N24" s="88"/>
      <c r="O24" s="88"/>
      <c r="P24" s="88"/>
      <c r="Q24" s="67">
        <f t="shared" si="0"/>
        <v>17</v>
      </c>
      <c r="R24" s="68">
        <f t="shared" si="1"/>
        <v>0.29310344827586204</v>
      </c>
      <c r="S24" s="82" t="s">
        <v>114</v>
      </c>
    </row>
    <row r="25" spans="1:19" x14ac:dyDescent="0.3">
      <c r="A25" s="76">
        <f t="shared" si="2"/>
        <v>8</v>
      </c>
      <c r="B25" s="72"/>
      <c r="C25" s="72"/>
      <c r="D25" s="72"/>
      <c r="E25" s="71"/>
      <c r="F25" s="81">
        <v>10016</v>
      </c>
      <c r="G25" s="88">
        <v>6</v>
      </c>
      <c r="H25" s="88">
        <v>8</v>
      </c>
      <c r="I25" s="88">
        <v>3</v>
      </c>
      <c r="J25" s="88">
        <v>0</v>
      </c>
      <c r="K25" s="88"/>
      <c r="L25" s="88"/>
      <c r="M25" s="88"/>
      <c r="N25" s="88"/>
      <c r="O25" s="88"/>
      <c r="P25" s="88"/>
      <c r="Q25" s="67">
        <f t="shared" si="0"/>
        <v>17</v>
      </c>
      <c r="R25" s="68">
        <f t="shared" si="1"/>
        <v>0.29310344827586204</v>
      </c>
      <c r="S25" s="82" t="s">
        <v>114</v>
      </c>
    </row>
    <row r="26" spans="1:19" x14ac:dyDescent="0.3">
      <c r="A26" s="76">
        <f t="shared" si="2"/>
        <v>9</v>
      </c>
      <c r="B26" s="72"/>
      <c r="C26" s="72"/>
      <c r="D26" s="72"/>
      <c r="E26" s="71"/>
      <c r="F26" s="81">
        <v>10020</v>
      </c>
      <c r="G26" s="88">
        <v>6</v>
      </c>
      <c r="H26" s="88">
        <v>8</v>
      </c>
      <c r="I26" s="88">
        <v>3</v>
      </c>
      <c r="J26" s="88">
        <v>0</v>
      </c>
      <c r="K26" s="88"/>
      <c r="L26" s="88"/>
      <c r="M26" s="88"/>
      <c r="N26" s="88"/>
      <c r="O26" s="88"/>
      <c r="P26" s="88"/>
      <c r="Q26" s="67">
        <f t="shared" si="0"/>
        <v>17</v>
      </c>
      <c r="R26" s="68">
        <f t="shared" si="1"/>
        <v>0.29310344827586204</v>
      </c>
      <c r="S26" s="82" t="s">
        <v>114</v>
      </c>
    </row>
    <row r="27" spans="1:19" x14ac:dyDescent="0.3">
      <c r="A27" s="76">
        <f t="shared" si="2"/>
        <v>10</v>
      </c>
      <c r="B27" s="72"/>
      <c r="C27" s="72"/>
      <c r="D27" s="72"/>
      <c r="E27" s="71"/>
      <c r="F27" s="81">
        <v>10021</v>
      </c>
      <c r="G27" s="88">
        <v>6</v>
      </c>
      <c r="H27" s="88">
        <v>10</v>
      </c>
      <c r="I27" s="88">
        <v>0</v>
      </c>
      <c r="J27" s="88">
        <v>0</v>
      </c>
      <c r="K27" s="88"/>
      <c r="L27" s="88"/>
      <c r="M27" s="88"/>
      <c r="N27" s="88"/>
      <c r="O27" s="88"/>
      <c r="P27" s="88"/>
      <c r="Q27" s="67">
        <f t="shared" si="0"/>
        <v>16</v>
      </c>
      <c r="R27" s="68">
        <f t="shared" si="1"/>
        <v>0.27586206896551724</v>
      </c>
      <c r="S27" s="82" t="s">
        <v>114</v>
      </c>
    </row>
    <row r="28" spans="1:19" x14ac:dyDescent="0.3">
      <c r="A28" s="76">
        <f t="shared" si="2"/>
        <v>11</v>
      </c>
      <c r="B28" s="72"/>
      <c r="C28" s="72"/>
      <c r="D28" s="72"/>
      <c r="E28" s="71"/>
      <c r="F28" s="81">
        <v>10023</v>
      </c>
      <c r="G28" s="88">
        <v>4</v>
      </c>
      <c r="H28" s="88">
        <v>9</v>
      </c>
      <c r="I28" s="88">
        <v>2</v>
      </c>
      <c r="J28" s="88">
        <v>0</v>
      </c>
      <c r="K28" s="88"/>
      <c r="L28" s="88"/>
      <c r="M28" s="88"/>
      <c r="N28" s="88"/>
      <c r="O28" s="88"/>
      <c r="P28" s="88"/>
      <c r="Q28" s="67">
        <f t="shared" si="0"/>
        <v>15</v>
      </c>
      <c r="R28" s="68">
        <f t="shared" si="1"/>
        <v>0.25862068965517243</v>
      </c>
      <c r="S28" s="82" t="s">
        <v>114</v>
      </c>
    </row>
    <row r="29" spans="1:19" x14ac:dyDescent="0.3">
      <c r="A29" s="76">
        <f t="shared" si="2"/>
        <v>12</v>
      </c>
      <c r="B29" s="72"/>
      <c r="C29" s="72"/>
      <c r="D29" s="72"/>
      <c r="E29" s="71"/>
      <c r="F29" s="81">
        <v>10003</v>
      </c>
      <c r="G29" s="88">
        <v>2</v>
      </c>
      <c r="H29" s="88">
        <v>7</v>
      </c>
      <c r="I29" s="88">
        <v>4</v>
      </c>
      <c r="J29" s="88">
        <v>0</v>
      </c>
      <c r="K29" s="88"/>
      <c r="L29" s="88"/>
      <c r="M29" s="88"/>
      <c r="N29" s="88"/>
      <c r="O29" s="88"/>
      <c r="P29" s="88"/>
      <c r="Q29" s="67">
        <f t="shared" si="0"/>
        <v>13</v>
      </c>
      <c r="R29" s="68">
        <f t="shared" si="1"/>
        <v>0.22413793103448276</v>
      </c>
      <c r="S29" s="82" t="s">
        <v>114</v>
      </c>
    </row>
    <row r="30" spans="1:19" x14ac:dyDescent="0.3">
      <c r="A30" s="76">
        <f t="shared" si="2"/>
        <v>13</v>
      </c>
      <c r="B30" s="72"/>
      <c r="C30" s="72"/>
      <c r="D30" s="72"/>
      <c r="E30" s="71"/>
      <c r="F30" s="81">
        <v>10015</v>
      </c>
      <c r="G30" s="88">
        <v>6</v>
      </c>
      <c r="H30" s="88">
        <v>6</v>
      </c>
      <c r="I30" s="88">
        <v>1</v>
      </c>
      <c r="J30" s="88">
        <v>0</v>
      </c>
      <c r="K30" s="88"/>
      <c r="L30" s="88"/>
      <c r="M30" s="88"/>
      <c r="N30" s="88"/>
      <c r="O30" s="88"/>
      <c r="P30" s="88"/>
      <c r="Q30" s="67">
        <f t="shared" si="0"/>
        <v>13</v>
      </c>
      <c r="R30" s="68">
        <f t="shared" si="1"/>
        <v>0.22413793103448276</v>
      </c>
      <c r="S30" s="82" t="s">
        <v>114</v>
      </c>
    </row>
    <row r="31" spans="1:19" x14ac:dyDescent="0.3">
      <c r="A31" s="76">
        <f t="shared" si="2"/>
        <v>14</v>
      </c>
      <c r="B31" s="72"/>
      <c r="C31" s="72"/>
      <c r="D31" s="72"/>
      <c r="E31" s="71"/>
      <c r="F31" s="81">
        <v>10019</v>
      </c>
      <c r="G31" s="88">
        <v>6</v>
      </c>
      <c r="H31" s="88">
        <v>5</v>
      </c>
      <c r="I31" s="88">
        <v>2</v>
      </c>
      <c r="J31" s="88">
        <v>0</v>
      </c>
      <c r="K31" s="88"/>
      <c r="L31" s="88"/>
      <c r="M31" s="88"/>
      <c r="N31" s="88"/>
      <c r="O31" s="88"/>
      <c r="P31" s="88"/>
      <c r="Q31" s="67">
        <f t="shared" si="0"/>
        <v>13</v>
      </c>
      <c r="R31" s="68">
        <f t="shared" si="1"/>
        <v>0.22413793103448276</v>
      </c>
      <c r="S31" s="82" t="s">
        <v>114</v>
      </c>
    </row>
    <row r="32" spans="1:19" x14ac:dyDescent="0.3">
      <c r="A32" s="76">
        <f t="shared" si="2"/>
        <v>15</v>
      </c>
      <c r="B32" s="72"/>
      <c r="C32" s="72"/>
      <c r="D32" s="72"/>
      <c r="E32" s="71"/>
      <c r="F32" s="81">
        <v>10025</v>
      </c>
      <c r="G32" s="88">
        <v>6</v>
      </c>
      <c r="H32" s="88">
        <v>5</v>
      </c>
      <c r="I32" s="88">
        <v>2</v>
      </c>
      <c r="J32" s="88">
        <v>0</v>
      </c>
      <c r="K32" s="88"/>
      <c r="L32" s="88"/>
      <c r="M32" s="88"/>
      <c r="N32" s="88"/>
      <c r="O32" s="88"/>
      <c r="P32" s="88"/>
      <c r="Q32" s="67">
        <f t="shared" si="0"/>
        <v>13</v>
      </c>
      <c r="R32" s="68">
        <f t="shared" si="1"/>
        <v>0.22413793103448276</v>
      </c>
      <c r="S32" s="82" t="s">
        <v>114</v>
      </c>
    </row>
    <row r="33" spans="1:19" x14ac:dyDescent="0.3">
      <c r="A33" s="76">
        <f t="shared" si="2"/>
        <v>16</v>
      </c>
      <c r="B33" s="72"/>
      <c r="C33" s="72"/>
      <c r="D33" s="72"/>
      <c r="E33" s="71"/>
      <c r="F33" s="81">
        <v>10024</v>
      </c>
      <c r="G33" s="88">
        <v>6</v>
      </c>
      <c r="H33" s="88">
        <v>4</v>
      </c>
      <c r="I33" s="88">
        <v>1</v>
      </c>
      <c r="J33" s="88">
        <v>0</v>
      </c>
      <c r="K33" s="88"/>
      <c r="L33" s="88"/>
      <c r="M33" s="88"/>
      <c r="N33" s="88"/>
      <c r="O33" s="88"/>
      <c r="P33" s="88"/>
      <c r="Q33" s="67">
        <f t="shared" si="0"/>
        <v>11</v>
      </c>
      <c r="R33" s="68">
        <f t="shared" si="1"/>
        <v>0.18965517241379309</v>
      </c>
      <c r="S33" s="82" t="s">
        <v>114</v>
      </c>
    </row>
    <row r="34" spans="1:19" x14ac:dyDescent="0.3">
      <c r="A34" s="76">
        <f t="shared" si="2"/>
        <v>17</v>
      </c>
      <c r="B34" s="72"/>
      <c r="C34" s="72"/>
      <c r="D34" s="72"/>
      <c r="E34" s="71"/>
      <c r="F34" s="81">
        <v>10014</v>
      </c>
      <c r="G34" s="88">
        <v>2</v>
      </c>
      <c r="H34" s="88">
        <v>6</v>
      </c>
      <c r="I34" s="88">
        <v>2</v>
      </c>
      <c r="J34" s="88">
        <v>0</v>
      </c>
      <c r="K34" s="88"/>
      <c r="L34" s="88"/>
      <c r="M34" s="88"/>
      <c r="N34" s="88"/>
      <c r="O34" s="88"/>
      <c r="P34" s="88"/>
      <c r="Q34" s="67">
        <f t="shared" si="0"/>
        <v>10</v>
      </c>
      <c r="R34" s="68">
        <f t="shared" si="1"/>
        <v>0.17241379310344829</v>
      </c>
      <c r="S34" s="82" t="s">
        <v>114</v>
      </c>
    </row>
    <row r="35" spans="1:19" x14ac:dyDescent="0.3">
      <c r="A35" s="76">
        <f t="shared" si="2"/>
        <v>18</v>
      </c>
      <c r="B35" s="72"/>
      <c r="C35" s="72"/>
      <c r="D35" s="72"/>
      <c r="E35" s="71"/>
      <c r="F35" s="81">
        <v>10018</v>
      </c>
      <c r="G35" s="88">
        <v>2</v>
      </c>
      <c r="H35" s="88">
        <v>6</v>
      </c>
      <c r="I35" s="88">
        <v>2</v>
      </c>
      <c r="J35" s="88">
        <v>0</v>
      </c>
      <c r="K35" s="88"/>
      <c r="L35" s="88"/>
      <c r="M35" s="88"/>
      <c r="N35" s="88"/>
      <c r="O35" s="88"/>
      <c r="P35" s="88"/>
      <c r="Q35" s="67">
        <f t="shared" si="0"/>
        <v>10</v>
      </c>
      <c r="R35" s="68">
        <f t="shared" si="1"/>
        <v>0.17241379310344829</v>
      </c>
      <c r="S35" s="82" t="s">
        <v>114</v>
      </c>
    </row>
    <row r="36" spans="1:19" x14ac:dyDescent="0.3">
      <c r="A36" s="76">
        <f t="shared" si="2"/>
        <v>19</v>
      </c>
      <c r="B36" s="72"/>
      <c r="C36" s="72"/>
      <c r="D36" s="72"/>
      <c r="E36" s="71"/>
      <c r="F36" s="81">
        <v>10026</v>
      </c>
      <c r="G36" s="88">
        <v>2</v>
      </c>
      <c r="H36" s="88">
        <v>5</v>
      </c>
      <c r="I36" s="88">
        <v>2</v>
      </c>
      <c r="J36" s="88">
        <v>0</v>
      </c>
      <c r="K36" s="88"/>
      <c r="L36" s="88"/>
      <c r="M36" s="88"/>
      <c r="N36" s="88"/>
      <c r="O36" s="88"/>
      <c r="P36" s="88"/>
      <c r="Q36" s="67">
        <f t="shared" si="0"/>
        <v>9</v>
      </c>
      <c r="R36" s="68">
        <f t="shared" si="1"/>
        <v>0.15517241379310345</v>
      </c>
      <c r="S36" s="82" t="s">
        <v>114</v>
      </c>
    </row>
    <row r="37" spans="1:19" x14ac:dyDescent="0.3">
      <c r="A37" s="76">
        <f t="shared" si="2"/>
        <v>20</v>
      </c>
      <c r="B37" s="72"/>
      <c r="C37" s="72"/>
      <c r="D37" s="72"/>
      <c r="E37" s="71"/>
      <c r="F37" s="81">
        <v>10012</v>
      </c>
      <c r="G37" s="88">
        <v>3</v>
      </c>
      <c r="H37" s="88">
        <v>2</v>
      </c>
      <c r="I37" s="88">
        <v>0</v>
      </c>
      <c r="J37" s="88">
        <v>0</v>
      </c>
      <c r="K37" s="88"/>
      <c r="L37" s="88"/>
      <c r="M37" s="88"/>
      <c r="N37" s="88"/>
      <c r="O37" s="88"/>
      <c r="P37" s="88"/>
      <c r="Q37" s="67">
        <f t="shared" si="0"/>
        <v>5</v>
      </c>
      <c r="R37" s="68">
        <f t="shared" si="1"/>
        <v>8.6206896551724144E-2</v>
      </c>
      <c r="S37" s="82" t="s">
        <v>114</v>
      </c>
    </row>
    <row r="38" spans="1:19" x14ac:dyDescent="0.3">
      <c r="A38" s="76">
        <f t="shared" si="2"/>
        <v>21</v>
      </c>
      <c r="B38" s="72"/>
      <c r="C38" s="72"/>
      <c r="D38" s="72"/>
      <c r="E38" s="71"/>
      <c r="F38" s="81">
        <v>10011</v>
      </c>
      <c r="G38" s="88">
        <v>0</v>
      </c>
      <c r="H38" s="88">
        <v>1</v>
      </c>
      <c r="I38" s="88">
        <v>0</v>
      </c>
      <c r="J38" s="88">
        <v>0</v>
      </c>
      <c r="K38" s="88"/>
      <c r="L38" s="88"/>
      <c r="M38" s="88"/>
      <c r="N38" s="88"/>
      <c r="O38" s="88"/>
      <c r="P38" s="88"/>
      <c r="Q38" s="67">
        <f t="shared" si="0"/>
        <v>1</v>
      </c>
      <c r="R38" s="68">
        <f t="shared" si="1"/>
        <v>1.7241379310344827E-2</v>
      </c>
      <c r="S38" s="82" t="s">
        <v>114</v>
      </c>
    </row>
    <row r="39" spans="1:19" ht="20.25" customHeight="1" x14ac:dyDescent="0.3">
      <c r="A39" s="33"/>
      <c r="B39" s="33"/>
      <c r="C39" s="33"/>
      <c r="D39" s="11"/>
      <c r="E39" s="11"/>
      <c r="F39" s="11"/>
      <c r="G39" s="17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86"/>
    </row>
    <row r="40" spans="1:19" ht="15.6" x14ac:dyDescent="0.3">
      <c r="A40" s="3" t="s">
        <v>366</v>
      </c>
      <c r="B40" s="44"/>
      <c r="C40" s="56"/>
      <c r="D40" s="120" t="s">
        <v>376</v>
      </c>
      <c r="E40" s="120"/>
      <c r="F40" s="58"/>
      <c r="G40" s="17"/>
      <c r="H40" s="54"/>
      <c r="I40" s="54"/>
      <c r="J40" s="54"/>
      <c r="K40" s="54"/>
      <c r="L40" s="54"/>
      <c r="M40" s="54"/>
      <c r="N40" s="54"/>
      <c r="O40" s="54"/>
      <c r="P40" s="54"/>
      <c r="Q40" s="65"/>
      <c r="R40" s="86"/>
    </row>
    <row r="41" spans="1:19" ht="19.95" customHeight="1" x14ac:dyDescent="0.3">
      <c r="A41" s="2"/>
      <c r="B41" s="2"/>
      <c r="C41" s="64" t="s">
        <v>367</v>
      </c>
      <c r="D41" s="113" t="s">
        <v>359</v>
      </c>
      <c r="E41" s="113"/>
      <c r="F41" s="113"/>
      <c r="G41" s="17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86"/>
    </row>
    <row r="42" spans="1:19" ht="19.95" customHeight="1" x14ac:dyDescent="0.3">
      <c r="A42" s="3" t="s">
        <v>368</v>
      </c>
      <c r="B42" s="44"/>
      <c r="C42" s="56"/>
      <c r="D42" s="120" t="s">
        <v>377</v>
      </c>
      <c r="E42" s="120"/>
      <c r="F42" s="59"/>
      <c r="G42" s="17"/>
      <c r="H42" s="54"/>
      <c r="I42" s="54"/>
      <c r="J42" s="54"/>
      <c r="K42" s="54"/>
      <c r="L42" s="54"/>
      <c r="M42" s="54"/>
      <c r="N42" s="54"/>
      <c r="O42" s="54"/>
      <c r="P42" s="54"/>
      <c r="Q42" s="65"/>
      <c r="R42" s="86"/>
    </row>
    <row r="43" spans="1:19" ht="19.95" customHeight="1" x14ac:dyDescent="0.3">
      <c r="A43" s="44"/>
      <c r="B43" s="44"/>
      <c r="C43" s="64" t="s">
        <v>367</v>
      </c>
      <c r="D43" s="113" t="s">
        <v>359</v>
      </c>
      <c r="E43" s="113"/>
      <c r="F43" s="113"/>
      <c r="G43" s="17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86"/>
    </row>
    <row r="44" spans="1:19" ht="19.95" customHeight="1" x14ac:dyDescent="0.3"/>
  </sheetData>
  <autoFilter ref="A17:S17">
    <sortState ref="A18:X94">
      <sortCondition descending="1" ref="S17"/>
    </sortState>
  </autoFilter>
  <sortState ref="B18:R47">
    <sortCondition descending="1" ref="Q18:Q47"/>
  </sortState>
  <mergeCells count="19">
    <mergeCell ref="D43:F43"/>
    <mergeCell ref="J8:S8"/>
    <mergeCell ref="A10:D10"/>
    <mergeCell ref="E10:G10"/>
    <mergeCell ref="A12:D12"/>
    <mergeCell ref="E12:G12"/>
    <mergeCell ref="A14:D14"/>
    <mergeCell ref="E14:G14"/>
    <mergeCell ref="G16:P16"/>
    <mergeCell ref="D40:E40"/>
    <mergeCell ref="D41:F41"/>
    <mergeCell ref="H41:Q41"/>
    <mergeCell ref="D42:E42"/>
    <mergeCell ref="J7:S7"/>
    <mergeCell ref="A1:S1"/>
    <mergeCell ref="A3:S3"/>
    <mergeCell ref="A5:I5"/>
    <mergeCell ref="J5:S5"/>
    <mergeCell ref="J6:S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80" verticalDpi="180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tabSelected="1" view="pageBreakPreview" topLeftCell="A3" zoomScaleSheetLayoutView="100" workbookViewId="0">
      <selection activeCell="B18" sqref="B18:E34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2.2187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2" t="s">
        <v>371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3" t="s">
        <v>374</v>
      </c>
      <c r="B5" s="103"/>
      <c r="C5" s="103"/>
      <c r="D5" s="103"/>
      <c r="E5" s="103"/>
      <c r="F5" s="103"/>
      <c r="G5" s="103"/>
      <c r="H5" s="103"/>
      <c r="I5" s="103"/>
      <c r="J5" s="111" t="s">
        <v>375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3"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7.399999999999999" x14ac:dyDescent="0.3">
      <c r="J7" s="111" t="s">
        <v>365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3"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10" spans="1:19" ht="15.6" x14ac:dyDescent="0.3">
      <c r="A10" s="106" t="s">
        <v>6</v>
      </c>
      <c r="B10" s="106"/>
      <c r="C10" s="106"/>
      <c r="D10" s="106"/>
      <c r="E10" s="114">
        <v>45194</v>
      </c>
      <c r="F10" s="114"/>
      <c r="G10" s="115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6" t="s">
        <v>369</v>
      </c>
      <c r="B12" s="106"/>
      <c r="C12" s="106"/>
      <c r="D12" s="106"/>
      <c r="E12" s="116">
        <v>17</v>
      </c>
      <c r="F12" s="116"/>
      <c r="G12" s="116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6" t="s">
        <v>370</v>
      </c>
      <c r="B14" s="106"/>
      <c r="C14" s="106"/>
      <c r="D14" s="106"/>
      <c r="E14" s="116">
        <v>58</v>
      </c>
      <c r="F14" s="116"/>
      <c r="G14" s="116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7" t="s">
        <v>17</v>
      </c>
      <c r="H16" s="118"/>
      <c r="I16" s="118"/>
      <c r="J16" s="118"/>
      <c r="K16" s="118"/>
      <c r="L16" s="118"/>
      <c r="M16" s="118"/>
      <c r="N16" s="118"/>
      <c r="O16" s="118"/>
      <c r="P16" s="119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f>ROW(A1)</f>
        <v>1</v>
      </c>
      <c r="B18" s="77"/>
      <c r="C18" s="77"/>
      <c r="D18" s="77"/>
      <c r="E18" s="71"/>
      <c r="F18" s="81">
        <v>11012</v>
      </c>
      <c r="G18" s="88">
        <v>6</v>
      </c>
      <c r="H18" s="88">
        <v>10</v>
      </c>
      <c r="I18" s="88">
        <v>10</v>
      </c>
      <c r="J18" s="88">
        <v>13</v>
      </c>
      <c r="K18" s="88"/>
      <c r="L18" s="88"/>
      <c r="M18" s="88"/>
      <c r="N18" s="88"/>
      <c r="O18" s="88"/>
      <c r="P18" s="88"/>
      <c r="Q18" s="67">
        <f t="shared" ref="Q18:Q34" si="0">SUM(G18:P18)</f>
        <v>39</v>
      </c>
      <c r="R18" s="68">
        <f t="shared" ref="R18:R34" si="1">Q18/$E$14</f>
        <v>0.67241379310344829</v>
      </c>
      <c r="S18" s="82" t="s">
        <v>113</v>
      </c>
    </row>
    <row r="19" spans="1:19" x14ac:dyDescent="0.3">
      <c r="A19" s="76">
        <f t="shared" ref="A19:A34" si="2">ROW(A2)</f>
        <v>2</v>
      </c>
      <c r="B19" s="77"/>
      <c r="C19" s="77"/>
      <c r="D19" s="77"/>
      <c r="E19" s="71"/>
      <c r="F19" s="81">
        <v>11018</v>
      </c>
      <c r="G19" s="88">
        <v>6</v>
      </c>
      <c r="H19" s="88">
        <v>8</v>
      </c>
      <c r="I19" s="88">
        <v>9</v>
      </c>
      <c r="J19" s="88">
        <v>12</v>
      </c>
      <c r="K19" s="88"/>
      <c r="L19" s="88"/>
      <c r="M19" s="88"/>
      <c r="N19" s="88"/>
      <c r="O19" s="88"/>
      <c r="P19" s="88"/>
      <c r="Q19" s="67">
        <f t="shared" si="0"/>
        <v>35</v>
      </c>
      <c r="R19" s="68">
        <f t="shared" si="1"/>
        <v>0.60344827586206895</v>
      </c>
      <c r="S19" s="82" t="s">
        <v>112</v>
      </c>
    </row>
    <row r="20" spans="1:19" x14ac:dyDescent="0.3">
      <c r="A20" s="76">
        <f t="shared" si="2"/>
        <v>3</v>
      </c>
      <c r="B20" s="77"/>
      <c r="C20" s="77"/>
      <c r="D20" s="77"/>
      <c r="E20" s="71"/>
      <c r="F20" s="81">
        <v>11020</v>
      </c>
      <c r="G20" s="88">
        <v>4</v>
      </c>
      <c r="H20" s="88">
        <v>10</v>
      </c>
      <c r="I20" s="88">
        <v>12</v>
      </c>
      <c r="J20" s="88">
        <v>7</v>
      </c>
      <c r="K20" s="88"/>
      <c r="L20" s="88"/>
      <c r="M20" s="88"/>
      <c r="N20" s="88"/>
      <c r="O20" s="88"/>
      <c r="P20" s="88"/>
      <c r="Q20" s="67">
        <f t="shared" si="0"/>
        <v>33</v>
      </c>
      <c r="R20" s="68">
        <f t="shared" si="1"/>
        <v>0.56896551724137934</v>
      </c>
      <c r="S20" s="82" t="s">
        <v>112</v>
      </c>
    </row>
    <row r="21" spans="1:19" x14ac:dyDescent="0.3">
      <c r="A21" s="76">
        <f t="shared" si="2"/>
        <v>4</v>
      </c>
      <c r="B21" s="77"/>
      <c r="C21" s="77"/>
      <c r="D21" s="77"/>
      <c r="E21" s="71"/>
      <c r="F21" s="81">
        <v>11025</v>
      </c>
      <c r="G21" s="88">
        <v>6</v>
      </c>
      <c r="H21" s="88">
        <v>8</v>
      </c>
      <c r="I21" s="88">
        <v>3</v>
      </c>
      <c r="J21" s="88">
        <v>10</v>
      </c>
      <c r="K21" s="88"/>
      <c r="L21" s="88"/>
      <c r="M21" s="88"/>
      <c r="N21" s="88"/>
      <c r="O21" s="88"/>
      <c r="P21" s="88"/>
      <c r="Q21" s="67">
        <f t="shared" si="0"/>
        <v>27</v>
      </c>
      <c r="R21" s="68">
        <f t="shared" si="1"/>
        <v>0.46551724137931033</v>
      </c>
      <c r="S21" s="82" t="s">
        <v>114</v>
      </c>
    </row>
    <row r="22" spans="1:19" x14ac:dyDescent="0.3">
      <c r="A22" s="76">
        <f t="shared" si="2"/>
        <v>5</v>
      </c>
      <c r="B22" s="77"/>
      <c r="C22" s="77"/>
      <c r="D22" s="77"/>
      <c r="E22" s="71"/>
      <c r="F22" s="81">
        <v>11016</v>
      </c>
      <c r="G22" s="88">
        <v>6</v>
      </c>
      <c r="H22" s="88">
        <v>8</v>
      </c>
      <c r="I22" s="88">
        <v>3</v>
      </c>
      <c r="J22" s="88">
        <v>9</v>
      </c>
      <c r="K22" s="88"/>
      <c r="L22" s="88"/>
      <c r="M22" s="88"/>
      <c r="N22" s="88"/>
      <c r="O22" s="88"/>
      <c r="P22" s="88"/>
      <c r="Q22" s="67">
        <f t="shared" si="0"/>
        <v>26</v>
      </c>
      <c r="R22" s="68">
        <f t="shared" si="1"/>
        <v>0.44827586206896552</v>
      </c>
      <c r="S22" s="82" t="s">
        <v>114</v>
      </c>
    </row>
    <row r="23" spans="1:19" x14ac:dyDescent="0.3">
      <c r="A23" s="76">
        <f t="shared" si="2"/>
        <v>6</v>
      </c>
      <c r="B23" s="77"/>
      <c r="C23" s="77"/>
      <c r="D23" s="77"/>
      <c r="E23" s="71"/>
      <c r="F23" s="81">
        <v>11031</v>
      </c>
      <c r="G23" s="88">
        <v>6</v>
      </c>
      <c r="H23" s="88">
        <v>5</v>
      </c>
      <c r="I23" s="88">
        <v>7</v>
      </c>
      <c r="J23" s="88">
        <v>7</v>
      </c>
      <c r="K23" s="88"/>
      <c r="L23" s="88"/>
      <c r="M23" s="88"/>
      <c r="N23" s="88"/>
      <c r="O23" s="88"/>
      <c r="P23" s="88"/>
      <c r="Q23" s="67">
        <f t="shared" si="0"/>
        <v>25</v>
      </c>
      <c r="R23" s="68">
        <f t="shared" si="1"/>
        <v>0.43103448275862066</v>
      </c>
      <c r="S23" s="82" t="s">
        <v>114</v>
      </c>
    </row>
    <row r="24" spans="1:19" x14ac:dyDescent="0.3">
      <c r="A24" s="76">
        <f t="shared" si="2"/>
        <v>7</v>
      </c>
      <c r="B24" s="77"/>
      <c r="C24" s="77"/>
      <c r="D24" s="77"/>
      <c r="E24" s="71"/>
      <c r="F24" s="81">
        <v>11021</v>
      </c>
      <c r="G24" s="88">
        <v>6</v>
      </c>
      <c r="H24" s="88">
        <v>6</v>
      </c>
      <c r="I24" s="88">
        <v>4</v>
      </c>
      <c r="J24" s="88">
        <v>7</v>
      </c>
      <c r="K24" s="88"/>
      <c r="L24" s="88"/>
      <c r="M24" s="88"/>
      <c r="N24" s="88"/>
      <c r="O24" s="88"/>
      <c r="P24" s="88"/>
      <c r="Q24" s="67">
        <f t="shared" si="0"/>
        <v>23</v>
      </c>
      <c r="R24" s="68">
        <f t="shared" si="1"/>
        <v>0.39655172413793105</v>
      </c>
      <c r="S24" s="82" t="s">
        <v>114</v>
      </c>
    </row>
    <row r="25" spans="1:19" x14ac:dyDescent="0.3">
      <c r="A25" s="76">
        <f t="shared" si="2"/>
        <v>8</v>
      </c>
      <c r="B25" s="77"/>
      <c r="C25" s="77"/>
      <c r="D25" s="77"/>
      <c r="E25" s="71"/>
      <c r="F25" s="81">
        <v>11022</v>
      </c>
      <c r="G25" s="88">
        <v>5</v>
      </c>
      <c r="H25" s="88">
        <v>7</v>
      </c>
      <c r="I25" s="88">
        <v>6</v>
      </c>
      <c r="J25" s="88">
        <v>5</v>
      </c>
      <c r="K25" s="88"/>
      <c r="L25" s="88"/>
      <c r="M25" s="88"/>
      <c r="N25" s="88"/>
      <c r="O25" s="88"/>
      <c r="P25" s="88"/>
      <c r="Q25" s="67">
        <f t="shared" si="0"/>
        <v>23</v>
      </c>
      <c r="R25" s="68">
        <f t="shared" si="1"/>
        <v>0.39655172413793105</v>
      </c>
      <c r="S25" s="82" t="s">
        <v>114</v>
      </c>
    </row>
    <row r="26" spans="1:19" x14ac:dyDescent="0.3">
      <c r="A26" s="76">
        <f t="shared" si="2"/>
        <v>9</v>
      </c>
      <c r="B26" s="77"/>
      <c r="C26" s="77"/>
      <c r="D26" s="77"/>
      <c r="E26" s="71"/>
      <c r="F26" s="81">
        <v>11023</v>
      </c>
      <c r="G26" s="88">
        <v>6</v>
      </c>
      <c r="H26" s="88">
        <v>6</v>
      </c>
      <c r="I26" s="88">
        <v>2</v>
      </c>
      <c r="J26" s="88">
        <v>9</v>
      </c>
      <c r="K26" s="88"/>
      <c r="L26" s="88"/>
      <c r="M26" s="88"/>
      <c r="N26" s="88"/>
      <c r="O26" s="88"/>
      <c r="P26" s="88"/>
      <c r="Q26" s="67">
        <f t="shared" si="0"/>
        <v>23</v>
      </c>
      <c r="R26" s="68">
        <f t="shared" si="1"/>
        <v>0.39655172413793105</v>
      </c>
      <c r="S26" s="82" t="s">
        <v>114</v>
      </c>
    </row>
    <row r="27" spans="1:19" x14ac:dyDescent="0.3">
      <c r="A27" s="76">
        <f t="shared" si="2"/>
        <v>10</v>
      </c>
      <c r="B27" s="77"/>
      <c r="C27" s="77"/>
      <c r="D27" s="77"/>
      <c r="E27" s="71"/>
      <c r="F27" s="81">
        <v>11028</v>
      </c>
      <c r="G27" s="88">
        <v>6</v>
      </c>
      <c r="H27" s="88">
        <v>6</v>
      </c>
      <c r="I27" s="88">
        <v>4</v>
      </c>
      <c r="J27" s="88">
        <v>7</v>
      </c>
      <c r="K27" s="88"/>
      <c r="L27" s="88"/>
      <c r="M27" s="88"/>
      <c r="N27" s="88"/>
      <c r="O27" s="88"/>
      <c r="P27" s="88"/>
      <c r="Q27" s="67">
        <f t="shared" si="0"/>
        <v>23</v>
      </c>
      <c r="R27" s="68">
        <f t="shared" si="1"/>
        <v>0.39655172413793105</v>
      </c>
      <c r="S27" s="82" t="s">
        <v>114</v>
      </c>
    </row>
    <row r="28" spans="1:19" x14ac:dyDescent="0.3">
      <c r="A28" s="76">
        <f t="shared" si="2"/>
        <v>11</v>
      </c>
      <c r="B28" s="77"/>
      <c r="C28" s="77"/>
      <c r="D28" s="77"/>
      <c r="E28" s="71"/>
      <c r="F28" s="81">
        <v>11011</v>
      </c>
      <c r="G28" s="88">
        <v>6</v>
      </c>
      <c r="H28" s="88">
        <v>12</v>
      </c>
      <c r="I28" s="88">
        <v>4</v>
      </c>
      <c r="J28" s="88">
        <v>0</v>
      </c>
      <c r="K28" s="88"/>
      <c r="L28" s="88"/>
      <c r="M28" s="88"/>
      <c r="N28" s="88"/>
      <c r="O28" s="88"/>
      <c r="P28" s="88"/>
      <c r="Q28" s="67">
        <f t="shared" si="0"/>
        <v>22</v>
      </c>
      <c r="R28" s="68">
        <f t="shared" si="1"/>
        <v>0.37931034482758619</v>
      </c>
      <c r="S28" s="82" t="s">
        <v>114</v>
      </c>
    </row>
    <row r="29" spans="1:19" x14ac:dyDescent="0.3">
      <c r="A29" s="76">
        <f t="shared" si="2"/>
        <v>12</v>
      </c>
      <c r="B29" s="77"/>
      <c r="C29" s="77"/>
      <c r="D29" s="77"/>
      <c r="E29" s="71"/>
      <c r="F29" s="81">
        <v>11026</v>
      </c>
      <c r="G29" s="88">
        <v>5</v>
      </c>
      <c r="H29" s="88">
        <v>5</v>
      </c>
      <c r="I29" s="88">
        <v>12</v>
      </c>
      <c r="J29" s="88">
        <v>0</v>
      </c>
      <c r="K29" s="88"/>
      <c r="L29" s="88"/>
      <c r="M29" s="88"/>
      <c r="N29" s="88"/>
      <c r="O29" s="88"/>
      <c r="P29" s="88"/>
      <c r="Q29" s="67">
        <f t="shared" si="0"/>
        <v>22</v>
      </c>
      <c r="R29" s="68">
        <f t="shared" si="1"/>
        <v>0.37931034482758619</v>
      </c>
      <c r="S29" s="82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1"/>
      <c r="F30" s="81">
        <v>11013</v>
      </c>
      <c r="G30" s="88">
        <v>5</v>
      </c>
      <c r="H30" s="88">
        <v>5</v>
      </c>
      <c r="I30" s="88">
        <v>3</v>
      </c>
      <c r="J30" s="88">
        <v>5</v>
      </c>
      <c r="K30" s="88"/>
      <c r="L30" s="88"/>
      <c r="M30" s="88"/>
      <c r="N30" s="88"/>
      <c r="O30" s="88"/>
      <c r="P30" s="88"/>
      <c r="Q30" s="67">
        <f t="shared" si="0"/>
        <v>18</v>
      </c>
      <c r="R30" s="68">
        <f t="shared" si="1"/>
        <v>0.31034482758620691</v>
      </c>
      <c r="S30" s="82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1"/>
      <c r="F31" s="81">
        <v>11014</v>
      </c>
      <c r="G31" s="88">
        <v>6</v>
      </c>
      <c r="H31" s="88">
        <v>10</v>
      </c>
      <c r="I31" s="88">
        <v>2</v>
      </c>
      <c r="J31" s="88">
        <v>0</v>
      </c>
      <c r="K31" s="88"/>
      <c r="L31" s="88"/>
      <c r="M31" s="88"/>
      <c r="N31" s="88"/>
      <c r="O31" s="88"/>
      <c r="P31" s="88"/>
      <c r="Q31" s="67">
        <f t="shared" si="0"/>
        <v>18</v>
      </c>
      <c r="R31" s="68">
        <f t="shared" si="1"/>
        <v>0.31034482758620691</v>
      </c>
      <c r="S31" s="82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1"/>
      <c r="F32" s="81">
        <v>11009</v>
      </c>
      <c r="G32" s="88">
        <v>5</v>
      </c>
      <c r="H32" s="88">
        <v>8</v>
      </c>
      <c r="I32" s="88">
        <v>3</v>
      </c>
      <c r="J32" s="88">
        <v>0</v>
      </c>
      <c r="K32" s="88"/>
      <c r="L32" s="88"/>
      <c r="M32" s="88"/>
      <c r="N32" s="88"/>
      <c r="O32" s="88"/>
      <c r="P32" s="88"/>
      <c r="Q32" s="67">
        <f t="shared" si="0"/>
        <v>16</v>
      </c>
      <c r="R32" s="68">
        <f t="shared" si="1"/>
        <v>0.27586206896551724</v>
      </c>
      <c r="S32" s="82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1"/>
      <c r="F33" s="81">
        <v>11015</v>
      </c>
      <c r="G33" s="88">
        <v>6</v>
      </c>
      <c r="H33" s="88">
        <v>5</v>
      </c>
      <c r="I33" s="88">
        <v>4</v>
      </c>
      <c r="J33" s="88">
        <v>0</v>
      </c>
      <c r="K33" s="88"/>
      <c r="L33" s="88"/>
      <c r="M33" s="88"/>
      <c r="N33" s="88"/>
      <c r="O33" s="88"/>
      <c r="P33" s="88"/>
      <c r="Q33" s="67">
        <f t="shared" si="0"/>
        <v>15</v>
      </c>
      <c r="R33" s="68">
        <f t="shared" si="1"/>
        <v>0.25862068965517243</v>
      </c>
      <c r="S33" s="82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1"/>
      <c r="F34" s="81">
        <v>11006</v>
      </c>
      <c r="G34" s="88">
        <v>5</v>
      </c>
      <c r="H34" s="88">
        <v>5</v>
      </c>
      <c r="I34" s="88">
        <v>0</v>
      </c>
      <c r="J34" s="88">
        <v>0</v>
      </c>
      <c r="K34" s="88"/>
      <c r="L34" s="88"/>
      <c r="M34" s="88"/>
      <c r="N34" s="88"/>
      <c r="O34" s="88"/>
      <c r="P34" s="88"/>
      <c r="Q34" s="67">
        <f t="shared" si="0"/>
        <v>10</v>
      </c>
      <c r="R34" s="68">
        <f t="shared" si="1"/>
        <v>0.17241379310344829</v>
      </c>
      <c r="S34" s="82" t="s">
        <v>114</v>
      </c>
    </row>
    <row r="35" spans="1:19" ht="19.95" customHeight="1" x14ac:dyDescent="0.3">
      <c r="A35" s="60"/>
      <c r="B35" s="17"/>
      <c r="C35" s="17"/>
      <c r="D35" s="17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60"/>
      <c r="R35" s="84"/>
      <c r="S35" s="7"/>
    </row>
    <row r="36" spans="1:19" ht="20.25" customHeight="1" x14ac:dyDescent="0.3">
      <c r="A36" s="33"/>
      <c r="B36" s="33"/>
      <c r="C36" s="33"/>
      <c r="D36" s="11"/>
      <c r="E36" s="11"/>
      <c r="F36" s="11"/>
      <c r="G36" s="1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6"/>
    </row>
    <row r="37" spans="1:19" ht="15.6" x14ac:dyDescent="0.3">
      <c r="A37" s="3" t="s">
        <v>366</v>
      </c>
      <c r="B37" s="44"/>
      <c r="C37" s="56"/>
      <c r="D37" s="120" t="s">
        <v>376</v>
      </c>
      <c r="E37" s="120"/>
      <c r="F37" s="58"/>
      <c r="G37" s="17"/>
      <c r="H37" s="54"/>
      <c r="I37" s="54"/>
      <c r="J37" s="54"/>
      <c r="K37" s="54"/>
      <c r="L37" s="54"/>
      <c r="M37" s="54"/>
      <c r="N37" s="54"/>
      <c r="O37" s="54"/>
      <c r="P37" s="54"/>
      <c r="Q37" s="65"/>
      <c r="R37" s="86"/>
    </row>
    <row r="38" spans="1:19" ht="19.95" customHeight="1" x14ac:dyDescent="0.3">
      <c r="A38" s="2"/>
      <c r="B38" s="2"/>
      <c r="C38" s="64" t="s">
        <v>367</v>
      </c>
      <c r="D38" s="113" t="s">
        <v>359</v>
      </c>
      <c r="E38" s="113"/>
      <c r="F38" s="113"/>
      <c r="G38" s="17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86"/>
    </row>
    <row r="39" spans="1:19" ht="19.95" customHeight="1" x14ac:dyDescent="0.3">
      <c r="A39" s="3" t="s">
        <v>368</v>
      </c>
      <c r="B39" s="44"/>
      <c r="C39" s="56"/>
      <c r="D39" s="120" t="s">
        <v>377</v>
      </c>
      <c r="E39" s="120"/>
      <c r="F39" s="59"/>
      <c r="G39" s="17"/>
      <c r="H39" s="54"/>
      <c r="I39" s="54"/>
      <c r="J39" s="54"/>
      <c r="K39" s="54"/>
      <c r="L39" s="54"/>
      <c r="M39" s="54"/>
      <c r="N39" s="54"/>
      <c r="O39" s="54"/>
      <c r="P39" s="54"/>
      <c r="Q39" s="65"/>
      <c r="R39" s="86"/>
    </row>
    <row r="40" spans="1:19" ht="19.95" customHeight="1" x14ac:dyDescent="0.3">
      <c r="A40" s="44"/>
      <c r="B40" s="44"/>
      <c r="C40" s="64" t="s">
        <v>367</v>
      </c>
      <c r="D40" s="113" t="s">
        <v>359</v>
      </c>
      <c r="E40" s="113"/>
      <c r="F40" s="113"/>
      <c r="G40" s="1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86"/>
    </row>
    <row r="41" spans="1:19" ht="19.95" customHeight="1" x14ac:dyDescent="0.3"/>
  </sheetData>
  <autoFilter ref="A17:S17">
    <sortState ref="A18:X94">
      <sortCondition descending="1" ref="S17"/>
    </sortState>
  </autoFilter>
  <sortState ref="B18:R48">
    <sortCondition descending="1" ref="Q18:Q48"/>
  </sortState>
  <mergeCells count="19">
    <mergeCell ref="D40:F40"/>
    <mergeCell ref="J8:S8"/>
    <mergeCell ref="A10:D10"/>
    <mergeCell ref="E10:G10"/>
    <mergeCell ref="A12:D12"/>
    <mergeCell ref="E12:G12"/>
    <mergeCell ref="A14:D14"/>
    <mergeCell ref="E14:G14"/>
    <mergeCell ref="G16:P16"/>
    <mergeCell ref="D37:E37"/>
    <mergeCell ref="D38:F38"/>
    <mergeCell ref="H38:Q38"/>
    <mergeCell ref="D39:E39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