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tabRatio="900" firstSheet="2" activeTab="8"/>
  </bookViews>
  <sheets>
    <sheet name="шаблон" sheetId="38" state="hidden" r:id="rId1"/>
    <sheet name="спец" sheetId="18" state="hidden" r:id="rId2"/>
    <sheet name="5 класс" sheetId="64" r:id="rId3"/>
    <sheet name="6 класс" sheetId="65" r:id="rId4"/>
    <sheet name="7 класс" sheetId="57" r:id="rId5"/>
    <sheet name="8 класс" sheetId="66" r:id="rId6"/>
    <sheet name="9 класс" sheetId="67" r:id="rId7"/>
    <sheet name="10 класс" sheetId="68" r:id="rId8"/>
    <sheet name="11 класс" sheetId="69" r:id="rId9"/>
  </sheets>
  <externalReferences>
    <externalReference r:id="rId10"/>
  </externalReferences>
  <definedNames>
    <definedName name="_xlnm._FilterDatabase" localSheetId="7" hidden="1">'10 класс'!$A$17:$R$17</definedName>
    <definedName name="_xlnm._FilterDatabase" localSheetId="8" hidden="1">'11 класс'!$A$17:$R$17</definedName>
    <definedName name="_xlnm._FilterDatabase" localSheetId="2" hidden="1">'5 класс'!$A$17:$R$17</definedName>
    <definedName name="_xlnm._FilterDatabase" localSheetId="3" hidden="1">'6 класс'!$A$17:$R$17</definedName>
    <definedName name="_xlnm._FilterDatabase" localSheetId="4" hidden="1">'7 класс'!$A$17:$R$17</definedName>
    <definedName name="_xlnm._FilterDatabase" localSheetId="5" hidden="1">'8 класс'!$A$17:$R$17</definedName>
    <definedName name="_xlnm._FilterDatabase" localSheetId="6" hidden="1">'9 класс'!$A$17:$R$17</definedName>
    <definedName name="_xlnm._FilterDatabase" localSheetId="0" hidden="1">шаблон!$A$18:$U$18</definedName>
    <definedName name="йПол">[1]work!$A$2:$A$3</definedName>
    <definedName name="_xlnm.Print_Area" localSheetId="7">'10 класс'!$A$1:$S$49</definedName>
    <definedName name="_xlnm.Print_Area" localSheetId="8">'11 класс'!$A$1:$S$48</definedName>
    <definedName name="_xlnm.Print_Area" localSheetId="2">'5 класс'!$A$1:$S$121</definedName>
    <definedName name="_xlnm.Print_Area" localSheetId="3">'6 класс'!$A$1:$S$68</definedName>
    <definedName name="_xlnm.Print_Area" localSheetId="4">'7 класс'!$A$1:$S$88</definedName>
    <definedName name="_xlnm.Print_Area" localSheetId="5">'8 класс'!$A$1:$S$96</definedName>
    <definedName name="_xlnm.Print_Area" localSheetId="6">'9 класс'!$A$1:$S$99</definedName>
    <definedName name="_xlnm.Print_Area" localSheetId="0">шаблон!$A$1:$U$129</definedName>
    <definedName name="Пол">[1]work!$A$2:$A$3</definedName>
  </definedNames>
  <calcPr calcId="162913"/>
</workbook>
</file>

<file path=xl/calcChain.xml><?xml version="1.0" encoding="utf-8"?>
<calcChain xmlns="http://schemas.openxmlformats.org/spreadsheetml/2006/main">
  <c r="Q31" i="65" l="1"/>
  <c r="Q63" i="65"/>
  <c r="Q18" i="65"/>
  <c r="Q47" i="57" l="1"/>
  <c r="R47" i="57" s="1"/>
  <c r="Q81" i="57"/>
  <c r="R81" i="57" s="1"/>
  <c r="Q62" i="57"/>
  <c r="R62" i="57" s="1"/>
  <c r="Q35" i="57"/>
  <c r="R35" i="57" s="1"/>
  <c r="Q41" i="57"/>
  <c r="R41" i="57" s="1"/>
  <c r="Q73" i="57"/>
  <c r="R73" i="57" s="1"/>
  <c r="Q61" i="57"/>
  <c r="R61" i="57" s="1"/>
  <c r="Q20" i="57"/>
  <c r="R20" i="57" s="1"/>
  <c r="Q69" i="57"/>
  <c r="R69" i="57" s="1"/>
  <c r="Q60" i="57"/>
  <c r="R60" i="57" s="1"/>
  <c r="Q46" i="57"/>
  <c r="R46" i="57" s="1"/>
  <c r="Q68" i="57"/>
  <c r="R68" i="57" s="1"/>
  <c r="Q72" i="57"/>
  <c r="R72" i="57" s="1"/>
  <c r="Q25" i="57"/>
  <c r="R25" i="57" s="1"/>
  <c r="Q59" i="57"/>
  <c r="R59" i="57" s="1"/>
  <c r="Q45" i="57"/>
  <c r="R45" i="57" s="1"/>
  <c r="Q51" i="57"/>
  <c r="R51" i="57" s="1"/>
  <c r="Q67" i="57"/>
  <c r="R67" i="57" s="1"/>
  <c r="Q80" i="57"/>
  <c r="R80" i="57" s="1"/>
  <c r="Q58" i="57"/>
  <c r="R58" i="57" s="1"/>
  <c r="Q40" i="57"/>
  <c r="R40" i="57" s="1"/>
  <c r="Q50" i="57"/>
  <c r="R50" i="57" s="1"/>
  <c r="Q57" i="57"/>
  <c r="R57" i="57" s="1"/>
  <c r="Q71" i="57"/>
  <c r="R71" i="57" s="1"/>
  <c r="Q56" i="57"/>
  <c r="R56" i="57" s="1"/>
  <c r="Q55" i="57"/>
  <c r="R55" i="57" s="1"/>
  <c r="Q18" i="57"/>
  <c r="R18" i="57" s="1"/>
  <c r="Q66" i="57"/>
  <c r="R66" i="57" s="1"/>
  <c r="Q65" i="57"/>
  <c r="R65" i="57" s="1"/>
  <c r="Q54" i="57"/>
  <c r="R54" i="57" s="1"/>
  <c r="Q53" i="57"/>
  <c r="R53" i="57" s="1"/>
  <c r="Q49" i="57"/>
  <c r="R49" i="57" s="1"/>
  <c r="Q44" i="57"/>
  <c r="R44" i="57" s="1"/>
  <c r="Q26" i="57"/>
  <c r="R26" i="57" s="1"/>
  <c r="Q77" i="57"/>
  <c r="R77" i="57" s="1"/>
  <c r="Q32" i="57"/>
  <c r="R32" i="57" s="1"/>
  <c r="Q48" i="57"/>
  <c r="R48" i="57" s="1"/>
  <c r="Q79" i="57"/>
  <c r="R79" i="57" s="1"/>
  <c r="Q70" i="57"/>
  <c r="R70" i="57" s="1"/>
  <c r="Q52" i="57"/>
  <c r="R52" i="57" s="1"/>
  <c r="Q76" i="57"/>
  <c r="R76" i="57" s="1"/>
  <c r="Q82" i="57"/>
  <c r="R82" i="57" s="1"/>
  <c r="Q63" i="57"/>
  <c r="R63" i="57" s="1"/>
  <c r="Q21" i="57"/>
  <c r="R21" i="57" s="1"/>
  <c r="Q19" i="57"/>
  <c r="R19" i="57" s="1"/>
  <c r="Q43" i="57"/>
  <c r="R43" i="57" s="1"/>
  <c r="Q39" i="57"/>
  <c r="R39" i="57" s="1"/>
  <c r="Q29" i="57"/>
  <c r="R29" i="57" s="1"/>
  <c r="Q34" i="57"/>
  <c r="R34" i="57" s="1"/>
  <c r="Q31" i="57"/>
  <c r="R31" i="57" s="1"/>
  <c r="Q30" i="57"/>
  <c r="R30" i="57" s="1"/>
  <c r="Q38" i="57"/>
  <c r="R38" i="57" s="1"/>
  <c r="Q24" i="57"/>
  <c r="R24" i="57" s="1"/>
  <c r="Q23" i="57"/>
  <c r="R23" i="57" s="1"/>
  <c r="Q22" i="57"/>
  <c r="R22" i="57" s="1"/>
  <c r="Q75" i="57"/>
  <c r="R75" i="57" s="1"/>
  <c r="Q74" i="57"/>
  <c r="R74" i="57" s="1"/>
  <c r="Q37" i="57"/>
  <c r="R37" i="57" s="1"/>
  <c r="Q64" i="57"/>
  <c r="R64" i="57" s="1"/>
  <c r="Q36" i="57"/>
  <c r="R36" i="57" s="1"/>
  <c r="Q42" i="57"/>
  <c r="R42" i="57" s="1"/>
  <c r="Q28" i="57"/>
  <c r="R28" i="57" s="1"/>
  <c r="Q27" i="57"/>
  <c r="R27" i="57" s="1"/>
  <c r="Q78" i="57"/>
  <c r="R78" i="57" s="1"/>
  <c r="Q33" i="57"/>
  <c r="R33" i="57" s="1"/>
  <c r="Q34" i="68" l="1"/>
  <c r="R34" i="68" s="1"/>
  <c r="Q24" i="69" l="1"/>
  <c r="R24" i="69" s="1"/>
  <c r="Q42" i="69"/>
  <c r="R42" i="69" s="1"/>
  <c r="Q37" i="69"/>
  <c r="R37" i="69" s="1"/>
  <c r="Q33" i="69"/>
  <c r="R33" i="69" s="1"/>
  <c r="Q83" i="64" l="1"/>
  <c r="R83" i="64" s="1"/>
  <c r="Q68" i="64"/>
  <c r="R68" i="64" s="1"/>
  <c r="Q103" i="64"/>
  <c r="R103" i="64" s="1"/>
  <c r="Q50" i="64"/>
  <c r="R50" i="64" s="1"/>
  <c r="Q78" i="64"/>
  <c r="R78" i="64" s="1"/>
  <c r="Q109" i="64"/>
  <c r="R109" i="64" s="1"/>
  <c r="Q96" i="64"/>
  <c r="R96" i="64" s="1"/>
  <c r="Q74" i="64"/>
  <c r="R74" i="64" s="1"/>
  <c r="Q46" i="64"/>
  <c r="R46" i="64" s="1"/>
  <c r="Q61" i="64"/>
  <c r="R61" i="64" s="1"/>
  <c r="Q64" i="64"/>
  <c r="R64" i="64" s="1"/>
  <c r="Q81" i="64"/>
  <c r="R81" i="64" s="1"/>
  <c r="Q55" i="64"/>
  <c r="R55" i="64" s="1"/>
  <c r="Q100" i="64"/>
  <c r="R100" i="64" s="1"/>
  <c r="Q69" i="64"/>
  <c r="R69" i="64" s="1"/>
  <c r="Q98" i="64"/>
  <c r="R98" i="64" s="1"/>
  <c r="Q101" i="64"/>
  <c r="R101" i="64" s="1"/>
  <c r="Q37" i="64"/>
  <c r="R37" i="64" s="1"/>
  <c r="Q93" i="64"/>
  <c r="R93" i="64" s="1"/>
  <c r="Q99" i="64"/>
  <c r="R99" i="64" s="1"/>
  <c r="Q86" i="64"/>
  <c r="R86" i="64" s="1"/>
  <c r="Q111" i="64"/>
  <c r="R111" i="64" s="1"/>
  <c r="Q114" i="64"/>
  <c r="R114" i="64" s="1"/>
  <c r="Q112" i="64"/>
  <c r="R112" i="64" s="1"/>
  <c r="Q18" i="69" l="1"/>
  <c r="R18" i="69" s="1"/>
  <c r="Q19" i="69"/>
  <c r="R19" i="69" s="1"/>
  <c r="Q28" i="69"/>
  <c r="R28" i="69" s="1"/>
  <c r="Q22" i="69"/>
  <c r="R22" i="69" s="1"/>
  <c r="Q36" i="69"/>
  <c r="R36" i="69" s="1"/>
  <c r="Q27" i="69"/>
  <c r="R27" i="69" s="1"/>
  <c r="Q38" i="69"/>
  <c r="R38" i="69" s="1"/>
  <c r="Q39" i="69"/>
  <c r="R39" i="69" s="1"/>
  <c r="Q30" i="69"/>
  <c r="R30" i="69" s="1"/>
  <c r="Q29" i="69"/>
  <c r="R29" i="69" s="1"/>
  <c r="Q20" i="69"/>
  <c r="R20" i="69" s="1"/>
  <c r="Q21" i="69"/>
  <c r="R21" i="69" s="1"/>
  <c r="Q34" i="69"/>
  <c r="R34" i="69" s="1"/>
  <c r="Q25" i="69"/>
  <c r="R25" i="69" s="1"/>
  <c r="Q23" i="69"/>
  <c r="R23" i="69" s="1"/>
  <c r="Q41" i="69"/>
  <c r="R41" i="69" s="1"/>
  <c r="Q31" i="69"/>
  <c r="R31" i="69" s="1"/>
  <c r="Q35" i="69"/>
  <c r="R35" i="69" s="1"/>
  <c r="Q40" i="69"/>
  <c r="R40" i="69" s="1"/>
  <c r="Q26" i="69"/>
  <c r="R26" i="69" s="1"/>
  <c r="Q32" i="69"/>
  <c r="R32" i="69" s="1"/>
  <c r="Q21" i="68"/>
  <c r="R21" i="68" s="1"/>
  <c r="Q33" i="68"/>
  <c r="R33" i="68" s="1"/>
  <c r="Q23" i="68"/>
  <c r="R23" i="68" s="1"/>
  <c r="Q41" i="68"/>
  <c r="R41" i="68" s="1"/>
  <c r="Q18" i="68"/>
  <c r="R18" i="68" s="1"/>
  <c r="Q20" i="68"/>
  <c r="R20" i="68" s="1"/>
  <c r="Q39" i="68"/>
  <c r="R39" i="68" s="1"/>
  <c r="Q44" i="68"/>
  <c r="R44" i="68" s="1"/>
  <c r="Q22" i="68"/>
  <c r="R22" i="68" s="1"/>
  <c r="Q26" i="68"/>
  <c r="R26" i="68" s="1"/>
  <c r="Q32" i="68"/>
  <c r="R32" i="68" s="1"/>
  <c r="Q36" i="68"/>
  <c r="R36" i="68" s="1"/>
  <c r="Q25" i="68"/>
  <c r="R25" i="68" s="1"/>
  <c r="Q43" i="68"/>
  <c r="R43" i="68" s="1"/>
  <c r="Q38" i="68"/>
  <c r="R38" i="68" s="1"/>
  <c r="Q28" i="68"/>
  <c r="R28" i="68" s="1"/>
  <c r="Q24" i="68"/>
  <c r="R24" i="68" s="1"/>
  <c r="Q31" i="68"/>
  <c r="R31" i="68" s="1"/>
  <c r="Q35" i="68"/>
  <c r="R35" i="68" s="1"/>
  <c r="Q30" i="68"/>
  <c r="R30" i="68" s="1"/>
  <c r="Q29" i="68"/>
  <c r="R29" i="68" s="1"/>
  <c r="Q40" i="68"/>
  <c r="R40" i="68" s="1"/>
  <c r="Q42" i="68"/>
  <c r="R42" i="68" s="1"/>
  <c r="Q37" i="68"/>
  <c r="R37" i="68" s="1"/>
  <c r="Q19" i="68"/>
  <c r="R19" i="68" s="1"/>
  <c r="Q27" i="68"/>
  <c r="R27" i="68" s="1"/>
  <c r="Q83" i="67"/>
  <c r="R83" i="67" s="1"/>
  <c r="Q72" i="67"/>
  <c r="R72" i="67" s="1"/>
  <c r="Q71" i="67"/>
  <c r="R71" i="67" s="1"/>
  <c r="Q28" i="67"/>
  <c r="R28" i="67" s="1"/>
  <c r="Q18" i="67"/>
  <c r="R18" i="67" s="1"/>
  <c r="Q82" i="67"/>
  <c r="R82" i="67" s="1"/>
  <c r="Q36" i="67"/>
  <c r="R36" i="67" s="1"/>
  <c r="Q32" i="67"/>
  <c r="R32" i="67" s="1"/>
  <c r="Q70" i="67"/>
  <c r="R70" i="67" s="1"/>
  <c r="Q69" i="67"/>
  <c r="R69" i="67" s="1"/>
  <c r="Q59" i="67"/>
  <c r="R59" i="67" s="1"/>
  <c r="Q86" i="67"/>
  <c r="R86" i="67" s="1"/>
  <c r="Q27" i="67"/>
  <c r="R27" i="67" s="1"/>
  <c r="Q75" i="67"/>
  <c r="R75" i="67" s="1"/>
  <c r="Q51" i="67"/>
  <c r="R51" i="67" s="1"/>
  <c r="Q81" i="67"/>
  <c r="R81" i="67" s="1"/>
  <c r="Q50" i="67"/>
  <c r="R50" i="67" s="1"/>
  <c r="Q35" i="67"/>
  <c r="R35" i="67" s="1"/>
  <c r="Q58" i="67"/>
  <c r="R58" i="67" s="1"/>
  <c r="Q31" i="67"/>
  <c r="R31" i="67" s="1"/>
  <c r="Q57" i="67"/>
  <c r="R57" i="67" s="1"/>
  <c r="Q56" i="67"/>
  <c r="R56" i="67" s="1"/>
  <c r="Q55" i="67"/>
  <c r="R55" i="67" s="1"/>
  <c r="Q34" i="67"/>
  <c r="R34" i="67" s="1"/>
  <c r="Q25" i="67"/>
  <c r="R25" i="67" s="1"/>
  <c r="Q65" i="67"/>
  <c r="R65" i="67" s="1"/>
  <c r="Q64" i="67"/>
  <c r="R64" i="67" s="1"/>
  <c r="Q77" i="67"/>
  <c r="R77" i="67" s="1"/>
  <c r="Q80" i="67"/>
  <c r="R80" i="67" s="1"/>
  <c r="Q68" i="67"/>
  <c r="R68" i="67" s="1"/>
  <c r="Q30" i="67"/>
  <c r="R30" i="67" s="1"/>
  <c r="Q52" i="67"/>
  <c r="R52" i="67" s="1"/>
  <c r="Q74" i="67"/>
  <c r="R74" i="67" s="1"/>
  <c r="Q29" i="67"/>
  <c r="R29" i="67" s="1"/>
  <c r="Q92" i="67"/>
  <c r="R92" i="67" s="1"/>
  <c r="Q39" i="67"/>
  <c r="R39" i="67" s="1"/>
  <c r="Q43" i="67"/>
  <c r="R43" i="67" s="1"/>
  <c r="Q76" i="67"/>
  <c r="R76" i="67" s="1"/>
  <c r="Q49" i="67"/>
  <c r="R49" i="67" s="1"/>
  <c r="Q48" i="67"/>
  <c r="R48" i="67" s="1"/>
  <c r="Q21" i="67"/>
  <c r="R21" i="67" s="1"/>
  <c r="Q63" i="67"/>
  <c r="R63" i="67" s="1"/>
  <c r="Q91" i="67"/>
  <c r="R91" i="67" s="1"/>
  <c r="Q19" i="67"/>
  <c r="R19" i="67" s="1"/>
  <c r="Q20" i="67"/>
  <c r="R20" i="67" s="1"/>
  <c r="Q42" i="67"/>
  <c r="R42" i="67" s="1"/>
  <c r="Q38" i="67"/>
  <c r="R38" i="67" s="1"/>
  <c r="Q26" i="67"/>
  <c r="R26" i="67" s="1"/>
  <c r="Q67" i="67"/>
  <c r="R67" i="67" s="1"/>
  <c r="Q40" i="67"/>
  <c r="R40" i="67" s="1"/>
  <c r="Q73" i="67"/>
  <c r="R73" i="67" s="1"/>
  <c r="Q37" i="67"/>
  <c r="R37" i="67" s="1"/>
  <c r="Q78" i="67"/>
  <c r="R78" i="67" s="1"/>
  <c r="Q85" i="67"/>
  <c r="R85" i="67" s="1"/>
  <c r="Q62" i="67"/>
  <c r="R62" i="67" s="1"/>
  <c r="Q47" i="67"/>
  <c r="R47" i="67" s="1"/>
  <c r="Q88" i="67"/>
  <c r="R88" i="67" s="1"/>
  <c r="Q84" i="67"/>
  <c r="R84" i="67" s="1"/>
  <c r="Q46" i="67"/>
  <c r="R46" i="67" s="1"/>
  <c r="Q90" i="67"/>
  <c r="R90" i="67" s="1"/>
  <c r="Q24" i="67"/>
  <c r="R24" i="67" s="1"/>
  <c r="Q45" i="67"/>
  <c r="R45" i="67" s="1"/>
  <c r="Q87" i="67"/>
  <c r="R87" i="67" s="1"/>
  <c r="Q79" i="67"/>
  <c r="R79" i="67" s="1"/>
  <c r="Q41" i="67"/>
  <c r="R41" i="67" s="1"/>
  <c r="Q93" i="67"/>
  <c r="R93" i="67" s="1"/>
  <c r="Q89" i="67"/>
  <c r="R89" i="67" s="1"/>
  <c r="Q54" i="67"/>
  <c r="R54" i="67" s="1"/>
  <c r="Q23" i="67"/>
  <c r="R23" i="67" s="1"/>
  <c r="Q33" i="67"/>
  <c r="R33" i="67" s="1"/>
  <c r="Q66" i="67"/>
  <c r="R66" i="67" s="1"/>
  <c r="Q44" i="67"/>
  <c r="R44" i="67" s="1"/>
  <c r="Q22" i="67"/>
  <c r="R22" i="67" s="1"/>
  <c r="Q61" i="67"/>
  <c r="R61" i="67" s="1"/>
  <c r="Q53" i="67"/>
  <c r="R53" i="67" s="1"/>
  <c r="Q60" i="67"/>
  <c r="R60" i="67" s="1"/>
  <c r="Q49" i="66"/>
  <c r="R49" i="66" s="1"/>
  <c r="Q71" i="66"/>
  <c r="R71" i="66" s="1"/>
  <c r="Q55" i="66"/>
  <c r="R55" i="66" s="1"/>
  <c r="Q70" i="66"/>
  <c r="R70" i="66" s="1"/>
  <c r="Q54" i="66"/>
  <c r="R54" i="66" s="1"/>
  <c r="Q69" i="66"/>
  <c r="R69" i="66" s="1"/>
  <c r="Q43" i="66"/>
  <c r="R43" i="66" s="1"/>
  <c r="Q80" i="66"/>
  <c r="R80" i="66" s="1"/>
  <c r="Q48" i="66"/>
  <c r="R48" i="66" s="1"/>
  <c r="Q28" i="66"/>
  <c r="R28" i="66" s="1"/>
  <c r="Q29" i="66"/>
  <c r="R29" i="66" s="1"/>
  <c r="Q53" i="66"/>
  <c r="R53" i="66" s="1"/>
  <c r="Q36" i="66"/>
  <c r="R36" i="66" s="1"/>
  <c r="Q83" i="66"/>
  <c r="R83" i="66" s="1"/>
  <c r="Q68" i="66"/>
  <c r="R68" i="66" s="1"/>
  <c r="Q47" i="66"/>
  <c r="R47" i="66" s="1"/>
  <c r="Q46" i="66"/>
  <c r="R46" i="66" s="1"/>
  <c r="Q45" i="66"/>
  <c r="R45" i="66" s="1"/>
  <c r="Q67" i="66"/>
  <c r="R67" i="66" s="1"/>
  <c r="Q42" i="66"/>
  <c r="R42" i="66" s="1"/>
  <c r="Q75" i="66"/>
  <c r="R75" i="66" s="1"/>
  <c r="Q41" i="66"/>
  <c r="R41" i="66" s="1"/>
  <c r="Q74" i="66"/>
  <c r="R74" i="66" s="1"/>
  <c r="Q86" i="66"/>
  <c r="R86" i="66" s="1"/>
  <c r="Q82" i="66"/>
  <c r="R82" i="66" s="1"/>
  <c r="Q73" i="66"/>
  <c r="R73" i="66" s="1"/>
  <c r="Q84" i="66"/>
  <c r="R84" i="66" s="1"/>
  <c r="Q19" i="66"/>
  <c r="R19" i="66" s="1"/>
  <c r="Q35" i="66"/>
  <c r="R35" i="66" s="1"/>
  <c r="Q21" i="66"/>
  <c r="R21" i="66" s="1"/>
  <c r="Q26" i="66"/>
  <c r="R26" i="66" s="1"/>
  <c r="Q25" i="66"/>
  <c r="R25" i="66" s="1"/>
  <c r="Q31" i="66"/>
  <c r="R31" i="66" s="1"/>
  <c r="Q66" i="66"/>
  <c r="R66" i="66" s="1"/>
  <c r="Q65" i="66"/>
  <c r="R65" i="66" s="1"/>
  <c r="Q34" i="66"/>
  <c r="R34" i="66" s="1"/>
  <c r="Q40" i="66"/>
  <c r="R40" i="66" s="1"/>
  <c r="Q64" i="66"/>
  <c r="R64" i="66" s="1"/>
  <c r="Q52" i="66"/>
  <c r="R52" i="66" s="1"/>
  <c r="Q63" i="66"/>
  <c r="R63" i="66" s="1"/>
  <c r="Q62" i="66"/>
  <c r="R62" i="66" s="1"/>
  <c r="Q81" i="66"/>
  <c r="R81" i="66" s="1"/>
  <c r="Q61" i="66"/>
  <c r="R61" i="66" s="1"/>
  <c r="Q60" i="66"/>
  <c r="R60" i="66" s="1"/>
  <c r="Q33" i="66"/>
  <c r="R33" i="66" s="1"/>
  <c r="Q59" i="66"/>
  <c r="R59" i="66" s="1"/>
  <c r="Q18" i="66"/>
  <c r="R18" i="66" s="1"/>
  <c r="Q79" i="66"/>
  <c r="R79" i="66" s="1"/>
  <c r="Q72" i="66"/>
  <c r="R72" i="66" s="1"/>
  <c r="Q85" i="66"/>
  <c r="R85" i="66" s="1"/>
  <c r="Q23" i="66"/>
  <c r="R23" i="66" s="1"/>
  <c r="Q24" i="66"/>
  <c r="R24" i="66" s="1"/>
  <c r="Q90" i="66"/>
  <c r="R90" i="66" s="1"/>
  <c r="Q78" i="66"/>
  <c r="R78" i="66" s="1"/>
  <c r="Q22" i="66"/>
  <c r="R22" i="66" s="1"/>
  <c r="Q27" i="66"/>
  <c r="R27" i="66" s="1"/>
  <c r="Q77" i="66"/>
  <c r="R77" i="66" s="1"/>
  <c r="Q88" i="66"/>
  <c r="R88" i="66" s="1"/>
  <c r="Q30" i="66"/>
  <c r="R30" i="66" s="1"/>
  <c r="Q89" i="66"/>
  <c r="R89" i="66" s="1"/>
  <c r="Q87" i="66"/>
  <c r="R87" i="66" s="1"/>
  <c r="Q58" i="66"/>
  <c r="R58" i="66" s="1"/>
  <c r="Q57" i="66"/>
  <c r="R57" i="66" s="1"/>
  <c r="Q51" i="66"/>
  <c r="R51" i="66" s="1"/>
  <c r="Q20" i="66"/>
  <c r="R20" i="66" s="1"/>
  <c r="Q76" i="66"/>
  <c r="R76" i="66" s="1"/>
  <c r="Q38" i="66"/>
  <c r="R38" i="66" s="1"/>
  <c r="Q39" i="66"/>
  <c r="R39" i="66" s="1"/>
  <c r="Q50" i="66"/>
  <c r="R50" i="66" s="1"/>
  <c r="Q37" i="66"/>
  <c r="R37" i="66" s="1"/>
  <c r="Q44" i="66"/>
  <c r="R44" i="66" s="1"/>
  <c r="Q56" i="66"/>
  <c r="R56" i="66" s="1"/>
  <c r="Q32" i="66"/>
  <c r="R32" i="66" s="1"/>
  <c r="Q29" i="65"/>
  <c r="R29" i="65" s="1"/>
  <c r="Q52" i="65"/>
  <c r="R52" i="65" s="1"/>
  <c r="R18" i="65"/>
  <c r="R63" i="65"/>
  <c r="Q58" i="65"/>
  <c r="R58" i="65" s="1"/>
  <c r="Q60" i="65"/>
  <c r="R60" i="65" s="1"/>
  <c r="Q56" i="65"/>
  <c r="R56" i="65" s="1"/>
  <c r="Q20" i="65"/>
  <c r="R20" i="65" s="1"/>
  <c r="Q37" i="65"/>
  <c r="R37" i="65" s="1"/>
  <c r="Q47" i="65"/>
  <c r="R47" i="65" s="1"/>
  <c r="Q62" i="65"/>
  <c r="R62" i="65" s="1"/>
  <c r="Q32" i="65"/>
  <c r="R32" i="65" s="1"/>
  <c r="Q28" i="65"/>
  <c r="R28" i="65" s="1"/>
  <c r="Q61" i="65"/>
  <c r="R61" i="65" s="1"/>
  <c r="Q36" i="65"/>
  <c r="R36" i="65" s="1"/>
  <c r="Q46" i="65"/>
  <c r="R46" i="65" s="1"/>
  <c r="Q48" i="65"/>
  <c r="R48" i="65" s="1"/>
  <c r="Q55" i="65"/>
  <c r="R55" i="65" s="1"/>
  <c r="Q54" i="65"/>
  <c r="R54" i="65" s="1"/>
  <c r="Q19" i="65"/>
  <c r="R19" i="65" s="1"/>
  <c r="Q59" i="65"/>
  <c r="R59" i="65" s="1"/>
  <c r="Q34" i="65"/>
  <c r="R34" i="65" s="1"/>
  <c r="Q21" i="65"/>
  <c r="R21" i="65" s="1"/>
  <c r="Q49" i="65"/>
  <c r="R49" i="65" s="1"/>
  <c r="Q26" i="65"/>
  <c r="R26" i="65" s="1"/>
  <c r="Q53" i="65"/>
  <c r="R53" i="65" s="1"/>
  <c r="Q27" i="65"/>
  <c r="R27" i="65" s="1"/>
  <c r="Q35" i="65"/>
  <c r="R35" i="65" s="1"/>
  <c r="Q40" i="65"/>
  <c r="R40" i="65" s="1"/>
  <c r="Q45" i="65"/>
  <c r="R45" i="65" s="1"/>
  <c r="Q39" i="65"/>
  <c r="R39" i="65" s="1"/>
  <c r="Q51" i="65"/>
  <c r="R51" i="65" s="1"/>
  <c r="Q25" i="65"/>
  <c r="R25" i="65" s="1"/>
  <c r="Q30" i="65"/>
  <c r="R30" i="65" s="1"/>
  <c r="Q41" i="65"/>
  <c r="R41" i="65" s="1"/>
  <c r="Q44" i="65"/>
  <c r="R44" i="65" s="1"/>
  <c r="Q57" i="65"/>
  <c r="R57" i="65" s="1"/>
  <c r="Q38" i="65"/>
  <c r="R38" i="65" s="1"/>
  <c r="Q33" i="65"/>
  <c r="R33" i="65" s="1"/>
  <c r="Q42" i="65"/>
  <c r="R42" i="65" s="1"/>
  <c r="Q22" i="65"/>
  <c r="R22" i="65" s="1"/>
  <c r="Q43" i="65"/>
  <c r="R43" i="65" s="1"/>
  <c r="Q24" i="65"/>
  <c r="R24" i="65" s="1"/>
  <c r="Q23" i="65"/>
  <c r="R23" i="65" s="1"/>
  <c r="Q50" i="65"/>
  <c r="R50" i="65" s="1"/>
  <c r="R31" i="65"/>
  <c r="Q45" i="64"/>
  <c r="R45" i="64" s="1"/>
  <c r="Q20" i="64"/>
  <c r="R20" i="64" s="1"/>
  <c r="Q71" i="64"/>
  <c r="R71" i="64" s="1"/>
  <c r="Q73" i="64"/>
  <c r="R73" i="64" s="1"/>
  <c r="Q76" i="64"/>
  <c r="R76" i="64" s="1"/>
  <c r="Q82" i="64"/>
  <c r="R82" i="64" s="1"/>
  <c r="Q67" i="64"/>
  <c r="R67" i="64" s="1"/>
  <c r="Q110" i="64"/>
  <c r="R110" i="64" s="1"/>
  <c r="Q54" i="64"/>
  <c r="R54" i="64" s="1"/>
  <c r="Q106" i="64"/>
  <c r="R106" i="64" s="1"/>
  <c r="Q44" i="64"/>
  <c r="R44" i="64" s="1"/>
  <c r="Q75" i="64"/>
  <c r="R75" i="64" s="1"/>
  <c r="Q115" i="64"/>
  <c r="R115" i="64" s="1"/>
  <c r="Q18" i="64"/>
  <c r="R18" i="64" s="1"/>
  <c r="Q72" i="64"/>
  <c r="R72" i="64" s="1"/>
  <c r="Q29" i="64"/>
  <c r="R29" i="64" s="1"/>
  <c r="Q24" i="64"/>
  <c r="R24" i="64" s="1"/>
  <c r="Q108" i="64"/>
  <c r="R108" i="64" s="1"/>
  <c r="Q40" i="64"/>
  <c r="R40" i="64" s="1"/>
  <c r="Q35" i="64"/>
  <c r="R35" i="64" s="1"/>
  <c r="Q32" i="64"/>
  <c r="R32" i="64" s="1"/>
  <c r="Q70" i="64"/>
  <c r="R70" i="64" s="1"/>
  <c r="Q80" i="64"/>
  <c r="R80" i="64" s="1"/>
  <c r="Q107" i="64"/>
  <c r="R107" i="64" s="1"/>
  <c r="Q28" i="64"/>
  <c r="R28" i="64" s="1"/>
  <c r="Q34" i="64"/>
  <c r="R34" i="64" s="1"/>
  <c r="Q21" i="64"/>
  <c r="R21" i="64" s="1"/>
  <c r="Q87" i="64"/>
  <c r="R87" i="64" s="1"/>
  <c r="Q53" i="64"/>
  <c r="R53" i="64" s="1"/>
  <c r="Q26" i="64"/>
  <c r="R26" i="64" s="1"/>
  <c r="Q59" i="64"/>
  <c r="R59" i="64" s="1"/>
  <c r="Q58" i="64"/>
  <c r="R58" i="64" s="1"/>
  <c r="Q66" i="64"/>
  <c r="R66" i="64" s="1"/>
  <c r="Q92" i="64"/>
  <c r="R92" i="64" s="1"/>
  <c r="Q38" i="64"/>
  <c r="R38" i="64" s="1"/>
  <c r="Q91" i="64"/>
  <c r="R91" i="64" s="1"/>
  <c r="Q23" i="64"/>
  <c r="R23" i="64" s="1"/>
  <c r="Q49" i="64"/>
  <c r="R49" i="64" s="1"/>
  <c r="Q52" i="64"/>
  <c r="R52" i="64" s="1"/>
  <c r="Q79" i="64"/>
  <c r="R79" i="64" s="1"/>
  <c r="Q31" i="64"/>
  <c r="R31" i="64" s="1"/>
  <c r="Q33" i="64"/>
  <c r="R33" i="64" s="1"/>
  <c r="Q27" i="64"/>
  <c r="R27" i="64" s="1"/>
  <c r="Q90" i="64"/>
  <c r="R90" i="64" s="1"/>
  <c r="Q85" i="64"/>
  <c r="R85" i="64" s="1"/>
  <c r="Q48" i="64"/>
  <c r="R48" i="64" s="1"/>
  <c r="Q41" i="64"/>
  <c r="R41" i="64" s="1"/>
  <c r="Q95" i="64"/>
  <c r="R95" i="64" s="1"/>
  <c r="Q102" i="64"/>
  <c r="R102" i="64" s="1"/>
  <c r="Q63" i="64"/>
  <c r="R63" i="64" s="1"/>
  <c r="Q42" i="64"/>
  <c r="R42" i="64" s="1"/>
  <c r="Q36" i="64"/>
  <c r="R36" i="64" s="1"/>
  <c r="Q89" i="64"/>
  <c r="R89" i="64" s="1"/>
  <c r="Q47" i="64"/>
  <c r="R47" i="64" s="1"/>
  <c r="Q43" i="64"/>
  <c r="R43" i="64" s="1"/>
  <c r="Q60" i="64"/>
  <c r="R60" i="64" s="1"/>
  <c r="Q77" i="64"/>
  <c r="R77" i="64" s="1"/>
  <c r="Q105" i="64"/>
  <c r="R105" i="64" s="1"/>
  <c r="Q84" i="64"/>
  <c r="R84" i="64" s="1"/>
  <c r="Q51" i="64"/>
  <c r="R51" i="64" s="1"/>
  <c r="Q25" i="64"/>
  <c r="R25" i="64" s="1"/>
  <c r="Q65" i="64"/>
  <c r="R65" i="64" s="1"/>
  <c r="Q22" i="64"/>
  <c r="R22" i="64" s="1"/>
  <c r="Q94" i="64"/>
  <c r="R94" i="64" s="1"/>
  <c r="Q30" i="64"/>
  <c r="R30" i="64" s="1"/>
  <c r="Q39" i="64"/>
  <c r="R39" i="64" s="1"/>
  <c r="Q104" i="64"/>
  <c r="R104" i="64" s="1"/>
  <c r="Q88" i="64"/>
  <c r="R88" i="64" s="1"/>
  <c r="Q113" i="64"/>
  <c r="R113" i="64" s="1"/>
  <c r="Q56" i="64"/>
  <c r="R56" i="64" s="1"/>
  <c r="Q97" i="64"/>
  <c r="R97" i="64" s="1"/>
  <c r="Q57" i="64"/>
  <c r="R57" i="64" s="1"/>
  <c r="Q62" i="64"/>
  <c r="R62" i="64" s="1"/>
  <c r="Q19" i="64"/>
  <c r="R19" i="64" s="1"/>
  <c r="J129" i="38" l="1"/>
  <c r="J127" i="38"/>
  <c r="J125" i="38"/>
  <c r="J124" i="38"/>
  <c r="S122" i="38"/>
  <c r="T122" i="38" s="1"/>
  <c r="A122" i="38"/>
  <c r="T121" i="38"/>
  <c r="S121" i="38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T113" i="38"/>
  <c r="S113" i="38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T105" i="38"/>
  <c r="S105" i="38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T97" i="38"/>
  <c r="S97" i="38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T90" i="38"/>
  <c r="S90" i="38"/>
  <c r="A90" i="38"/>
  <c r="S89" i="38"/>
  <c r="T89" i="38" s="1"/>
  <c r="A89" i="38"/>
  <c r="T88" i="38"/>
  <c r="S88" i="38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T75" i="38"/>
  <c r="S75" i="38"/>
  <c r="A75" i="38"/>
  <c r="S74" i="38"/>
  <c r="T74" i="38" s="1"/>
  <c r="A74" i="38"/>
  <c r="T73" i="38"/>
  <c r="S73" i="38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T67" i="38"/>
  <c r="S67" i="38"/>
  <c r="A67" i="38"/>
  <c r="S66" i="38"/>
  <c r="T66" i="38" s="1"/>
  <c r="A66" i="38"/>
  <c r="T65" i="38"/>
  <c r="S65" i="38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T58" i="38"/>
  <c r="S58" i="38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T51" i="38"/>
  <c r="S51" i="38"/>
  <c r="A51" i="38"/>
  <c r="S50" i="38"/>
  <c r="T50" i="38" s="1"/>
  <c r="A50" i="38"/>
  <c r="T49" i="38"/>
  <c r="S49" i="38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T35" i="38"/>
  <c r="S35" i="38"/>
  <c r="A35" i="38"/>
  <c r="S34" i="38"/>
  <c r="T34" i="38" s="1"/>
  <c r="A34" i="38"/>
  <c r="T33" i="38"/>
  <c r="S33" i="38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T26" i="38"/>
  <c r="S26" i="38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<sst xmlns="http://schemas.openxmlformats.org/spreadsheetml/2006/main" count="1262" uniqueCount="378">
  <si>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</si>
  <si>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</si>
  <si>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</si>
  <si>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</si>
  <si>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</si>
  <si>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</si>
  <si>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</si>
  <si>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</si>
  <si>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</si>
  <si>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</si>
  <si>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</si>
  <si>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</si>
  <si>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</si>
  <si>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</si>
  <si>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</si>
  <si>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</si>
  <si>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</si>
  <si>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</si>
  <si>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</si>
  <si>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</si>
  <si>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</si>
  <si>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</si>
  <si>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</si>
  <si>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</si>
  <si>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</si>
  <si>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</si>
  <si>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</si>
  <si>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</si>
  <si>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</si>
  <si>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</si>
  <si>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</si>
  <si>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</si>
  <si>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</si>
  <si>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</si>
  <si>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</si>
  <si>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</si>
  <si>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</si>
  <si>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</si>
  <si>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</si>
  <si>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</si>
  <si>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</si>
  <si>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</si>
  <si>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</si>
  <si>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</si>
  <si>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</si>
  <si>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</si>
  <si>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</si>
  <si>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</si>
  <si>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</si>
  <si>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</si>
  <si>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</si>
  <si>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</si>
  <si>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</si>
  <si>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</si>
  <si>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</si>
  <si>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</si>
  <si>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</si>
  <si>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</si>
  <si>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</si>
  <si>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</si>
  <si>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</si>
  <si>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</si>
  <si>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</si>
  <si>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</si>
  <si>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</si>
  <si>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</si>
  <si>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</si>
  <si>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</si>
  <si>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</si>
  <si>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</si>
  <si>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</si>
  <si>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</si>
  <si>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</si>
  <si>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</si>
  <si>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</si>
  <si>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</si>
  <si>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</si>
  <si>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</si>
  <si>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</si>
  <si>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</si>
  <si>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</si>
  <si>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</si>
  <si>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</si>
  <si>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</si>
  <si>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</si>
  <si>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</si>
  <si>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</si>
  <si>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</si>
  <si>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</si>
  <si>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</si>
  <si>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</si>
  <si>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</si>
  <si>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</si>
  <si>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</si>
  <si>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</si>
  <si>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</si>
  <si>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</si>
  <si>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</si>
  <si>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</si>
  <si>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</si>
  <si>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</si>
  <si>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</si>
  <si>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</si>
  <si>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</si>
  <si>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</si>
  <si>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</si>
  <si>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</si>
  <si>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</si>
  <si>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</si>
  <si>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</si>
  <si>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</si>
  <si>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</si>
  <si>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</si>
  <si>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</si>
  <si>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</si>
  <si>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</si>
  <si>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</si>
  <si>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</si>
  <si>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</si>
  <si>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</si>
  <si>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</si>
  <si>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</si>
  <si>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</si>
  <si>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</si>
  <si>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</si>
  <si>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</si>
  <si>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</si>
  <si>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</si>
  <si>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</si>
  <si>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</si>
  <si>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</si>
  <si>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</si>
  <si>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</si>
  <si>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</si>
  <si>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</si>
  <si>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</si>
  <si>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</si>
  <si>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</si>
  <si>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</si>
  <si>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</si>
  <si>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</si>
  <si>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</si>
  <si>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</si>
  <si>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</si>
  <si>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</si>
  <si>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</si>
  <si>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</si>
  <si>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</si>
  <si>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</si>
  <si>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</si>
  <si>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</si>
  <si>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</si>
  <si>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</si>
  <si>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</si>
  <si>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</si>
  <si>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</si>
  <si>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</si>
  <si>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</si>
  <si>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</si>
  <si>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</si>
  <si>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</si>
  <si>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</si>
  <si>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</si>
  <si>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</si>
  <si>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</si>
  <si>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</si>
  <si>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</si>
  <si>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</si>
  <si>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</si>
  <si>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</si>
  <si>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</si>
  <si>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</si>
  <si>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</si>
  <si>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</si>
  <si>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</si>
  <si>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</si>
  <si>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</si>
  <si>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</si>
  <si>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</si>
  <si>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</si>
  <si>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</si>
  <si>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</si>
  <si>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</si>
  <si>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</si>
  <si>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</si>
  <si>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</si>
  <si>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</si>
  <si>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</si>
  <si>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</si>
  <si>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</si>
  <si>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</si>
  <si>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</si>
  <si>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</si>
  <si>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</si>
  <si>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</si>
  <si>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</si>
  <si>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</si>
  <si>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</si>
  <si>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</si>
  <si>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</si>
  <si>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</si>
  <si>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</si>
  <si>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</si>
  <si>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</si>
  <si>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</si>
  <si>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</si>
  <si>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</si>
  <si>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</si>
  <si>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</si>
  <si>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</si>
  <si>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</si>
  <si>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</si>
  <si>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</si>
  <si>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</si>
  <si>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</si>
  <si>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</si>
  <si>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</si>
  <si>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</si>
  <si>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</si>
  <si>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</si>
  <si>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</si>
  <si>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</si>
  <si>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</si>
  <si>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</si>
  <si>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</si>
  <si>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</si>
  <si>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</si>
  <si>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</si>
  <si>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</si>
  <si>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</si>
  <si>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</si>
  <si>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</si>
  <si>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</si>
  <si>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</si>
  <si>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</si>
  <si>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</si>
  <si>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</si>
  <si>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</si>
  <si>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</si>
  <si>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</si>
  <si>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</si>
  <si>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</si>
  <si>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</si>
  <si>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</si>
  <si>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</si>
  <si>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</si>
  <si>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</si>
  <si>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</si>
  <si>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</si>
  <si>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</si>
  <si>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</si>
  <si>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</si>
  <si>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</si>
  <si>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</si>
  <si>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</si>
  <si>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</si>
  <si>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</si>
  <si>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</si>
  <si>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</si>
  <si>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</si>
  <si>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</si>
  <si>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</si>
  <si>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</si>
  <si>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</si>
  <si>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</si>
  <si>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</si>
  <si>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</si>
  <si>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</si>
  <si>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</si>
  <si>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</si>
  <si>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</si>
  <si>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</si>
  <si>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</si>
  <si>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</si>
  <si>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</si>
  <si>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</si>
  <si>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</si>
  <si>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</si>
  <si>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</si>
  <si>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</si>
  <si>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</si>
  <si>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</si>
  <si>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</si>
  <si>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</si>
  <si>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</si>
  <si>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</si>
  <si>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</si>
  <si>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</si>
  <si>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</si>
  <si>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</si>
  <si>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</si>
  <si>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</si>
  <si>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</si>
  <si>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</si>
  <si>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</si>
  <si>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</si>
  <si>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</si>
  <si>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</si>
  <si>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</si>
  <si>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</si>
  <si>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</si>
  <si>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</si>
  <si>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</si>
  <si>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</si>
  <si>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</si>
  <si>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</si>
  <si>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</si>
  <si>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</si>
  <si>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</si>
  <si>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</si>
  <si>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</si>
  <si>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</si>
  <si>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</si>
  <si>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</si>
  <si>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</si>
  <si>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</si>
  <si>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</si>
  <si>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</si>
  <si>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</si>
  <si>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</si>
  <si>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</si>
  <si>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</si>
  <si>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</si>
  <si>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</si>
  <si>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</si>
  <si>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</si>
  <si>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</si>
  <si>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</si>
  <si>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</si>
  <si>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</si>
  <si>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</si>
  <si>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</si>
  <si>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</si>
  <si>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</si>
  <si>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</si>
  <si>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</si>
  <si>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</si>
  <si>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</si>
  <si>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</si>
  <si>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</si>
  <si>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</si>
  <si>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</si>
  <si>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</si>
  <si>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</si>
  <si>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</si>
  <si>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</si>
  <si>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</si>
  <si>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</si>
  <si>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</si>
  <si>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</si>
  <si>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</si>
  <si>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</si>
  <si>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</si>
  <si>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</si>
  <si>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</si>
  <si>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</si>
  <si>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</si>
  <si>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</si>
  <si>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6 класс</t>
  </si>
  <si>
    <t>ФИО</t>
  </si>
  <si>
    <t>класс с литерой</t>
  </si>
  <si>
    <t>7 класс</t>
  </si>
  <si>
    <t>8 класс</t>
  </si>
  <si>
    <t>9 класс</t>
  </si>
  <si>
    <t>10 класс</t>
  </si>
  <si>
    <t>11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</si>
  <si>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</si>
  <si>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</si>
  <si>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</si>
  <si>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</si>
  <si>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</si>
  <si>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>МАОУ "СОШ № 4"</t>
  </si>
  <si>
    <t xml:space="preserve"> результатов проверки работ школьного этапа предметных олимпиад  по  предмету</t>
  </si>
  <si>
    <t>География</t>
  </si>
  <si>
    <t>И.Ю. Лаврюхинцева</t>
  </si>
  <si>
    <t>Л.С. Соловьева</t>
  </si>
  <si>
    <t>работы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</si>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</sst>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1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3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9" fontId="0" fillId="3" borderId="6" xfId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6" xfId="0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/>
    </xf>
    <xf numFmtId="0" fontId="0" fillId="4" borderId="6" xfId="0" applyFont="1" applyFill="1" applyBorder="1" applyAlignment="1">
      <alignment horizontal="center"/>
    </xf>
    <xf numFmtId="49" fontId="15" fillId="4" borderId="1" xfId="0" applyNumberFormat="1" applyFont="1" applyFill="1" applyBorder="1" applyAlignment="1" applyProtection="1"/>
    <xf numFmtId="0" fontId="0" fillId="4" borderId="6" xfId="0" applyFont="1" applyFill="1" applyBorder="1" applyAlignment="1">
      <alignment horizontal="center" vertical="center"/>
    </xf>
    <xf numFmtId="1" fontId="0" fillId="4" borderId="6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4" fontId="0" fillId="0" borderId="6" xfId="0" applyNumberFormat="1" applyFont="1" applyBorder="1" applyAlignment="1">
      <alignment horizontal="left"/>
    </xf>
    <xf numFmtId="0" fontId="0" fillId="4" borderId="6" xfId="0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left"/>
    </xf>
    <xf numFmtId="1" fontId="0" fillId="3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4.4" x14ac:dyDescent="0.3"/>
  <cols>
    <col min="1" max="1" width="7.109375" customWidth="1"/>
    <col min="2" max="2" width="16.33203125" style="16" customWidth="1"/>
    <col min="3" max="3" width="16.109375" style="16" customWidth="1"/>
    <col min="4" max="4" width="20" style="16" customWidth="1"/>
    <col min="5" max="5" width="8.6640625" style="16" customWidth="1"/>
    <col min="6" max="6" width="11.88671875" style="9" customWidth="1"/>
    <col min="7" max="7" width="7" style="9" customWidth="1"/>
    <col min="8" max="8" width="14.5546875" style="9" customWidth="1"/>
    <col min="9" max="18" width="5.33203125" customWidth="1"/>
    <col min="21" max="21" width="11.5546875" customWidth="1"/>
  </cols>
  <sheetData>
    <row r="1" spans="1:21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3" spans="1:21" ht="18" x14ac:dyDescent="0.3">
      <c r="A3" s="105" t="s">
        <v>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6" t="s">
        <v>141</v>
      </c>
      <c r="M3" s="106"/>
      <c r="N3" s="106"/>
      <c r="O3" s="106"/>
      <c r="P3" s="106"/>
      <c r="Q3" s="106"/>
      <c r="R3" s="106"/>
      <c r="S3" s="106"/>
      <c r="T3" s="106"/>
      <c r="U3" s="106"/>
    </row>
    <row r="4" spans="1:21" x14ac:dyDescent="0.3">
      <c r="L4" s="107" t="s">
        <v>5</v>
      </c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7.399999999999999" x14ac:dyDescent="0.3">
      <c r="L5" s="106" t="s">
        <v>142</v>
      </c>
      <c r="M5" s="106"/>
      <c r="N5" s="106"/>
      <c r="O5" s="106"/>
      <c r="P5" s="106"/>
      <c r="Q5" s="106"/>
      <c r="R5" s="106"/>
      <c r="S5" s="106"/>
      <c r="T5" s="106"/>
      <c r="U5" s="106"/>
    </row>
    <row r="6" spans="1:21" x14ac:dyDescent="0.3">
      <c r="L6" s="107" t="s">
        <v>143</v>
      </c>
      <c r="M6" s="107"/>
      <c r="N6" s="107"/>
      <c r="O6" s="107"/>
      <c r="P6" s="107"/>
      <c r="Q6" s="107"/>
      <c r="R6" s="107"/>
      <c r="S6" s="107"/>
      <c r="T6" s="107"/>
      <c r="U6" s="107"/>
    </row>
    <row r="8" spans="1:21" ht="15.6" x14ac:dyDescent="0.3">
      <c r="A8" s="108" t="s">
        <v>6</v>
      </c>
      <c r="B8" s="108"/>
      <c r="C8" s="108"/>
      <c r="D8" s="108"/>
      <c r="E8" s="108"/>
      <c r="F8" s="109">
        <v>44463</v>
      </c>
      <c r="G8" s="109"/>
      <c r="H8" s="109"/>
      <c r="I8" s="110"/>
    </row>
    <row r="9" spans="1:21" ht="15.6" x14ac:dyDescent="0.3">
      <c r="A9" s="3"/>
      <c r="B9" s="36"/>
      <c r="C9" s="36"/>
      <c r="D9" s="36"/>
      <c r="E9" s="36"/>
      <c r="F9" s="10"/>
      <c r="G9" s="10"/>
      <c r="H9" s="10"/>
    </row>
    <row r="10" spans="1:21" ht="15.6" x14ac:dyDescent="0.3">
      <c r="A10" s="111" t="s">
        <v>1</v>
      </c>
      <c r="B10" s="111"/>
      <c r="C10" s="111"/>
      <c r="D10" s="111"/>
      <c r="E10" s="111"/>
      <c r="F10" s="112" t="s">
        <v>137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97" t="s">
        <v>15</v>
      </c>
      <c r="S10" s="97"/>
      <c r="T10" s="97"/>
      <c r="U10" s="97"/>
    </row>
    <row r="11" spans="1:21" ht="15.6" x14ac:dyDescent="0.3">
      <c r="A11" s="33"/>
      <c r="B11" s="33"/>
      <c r="C11" s="33"/>
      <c r="D11" s="33"/>
      <c r="E11" s="33"/>
      <c r="F11" s="96" t="s">
        <v>140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R11" s="97" t="s">
        <v>16</v>
      </c>
      <c r="S11" s="97"/>
      <c r="T11" s="97"/>
      <c r="U11" s="97"/>
    </row>
    <row r="12" spans="1:21" ht="15.6" x14ac:dyDescent="0.3">
      <c r="A12" s="33"/>
      <c r="B12" s="33"/>
      <c r="C12" s="33"/>
      <c r="D12" s="33"/>
      <c r="E12" s="33"/>
      <c r="F12" s="96" t="s">
        <v>138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R12" s="97" t="s">
        <v>16</v>
      </c>
      <c r="S12" s="97"/>
      <c r="T12" s="97"/>
      <c r="U12" s="97"/>
    </row>
    <row r="13" spans="1:21" ht="15.6" x14ac:dyDescent="0.3">
      <c r="A13" s="98" t="s">
        <v>12</v>
      </c>
      <c r="B13" s="98"/>
      <c r="C13" s="98"/>
      <c r="D13" s="98"/>
      <c r="E13" s="32"/>
      <c r="F13" s="99">
        <v>21</v>
      </c>
      <c r="G13" s="99"/>
      <c r="H13" s="99"/>
      <c r="I13" s="99"/>
      <c r="J13" s="3" t="s">
        <v>13</v>
      </c>
    </row>
    <row r="14" spans="1:21" ht="15.6" x14ac:dyDescent="0.3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6" x14ac:dyDescent="0.3">
      <c r="A15" s="98" t="s">
        <v>14</v>
      </c>
      <c r="B15" s="98"/>
      <c r="C15" s="98"/>
      <c r="D15" s="98"/>
      <c r="E15" s="32"/>
      <c r="F15" s="99">
        <v>22</v>
      </c>
      <c r="G15" s="99"/>
      <c r="H15" s="99"/>
      <c r="I15" s="99"/>
    </row>
    <row r="17" spans="1:21" s="35" customFormat="1" ht="28.8" x14ac:dyDescent="0.3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100" t="s">
        <v>17</v>
      </c>
      <c r="J17" s="101"/>
      <c r="K17" s="101"/>
      <c r="L17" s="101"/>
      <c r="M17" s="101"/>
      <c r="N17" s="101"/>
      <c r="O17" s="101"/>
      <c r="P17" s="101"/>
      <c r="Q17" s="101"/>
      <c r="R17" s="102"/>
      <c r="S17" s="23" t="s">
        <v>4</v>
      </c>
      <c r="T17" s="23" t="s">
        <v>10</v>
      </c>
      <c r="U17" s="23" t="s">
        <v>18</v>
      </c>
    </row>
    <row r="18" spans="1:21" x14ac:dyDescent="0.3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3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3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3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3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3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3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3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3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3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3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3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3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3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3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3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3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3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3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3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3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3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3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3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3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3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3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3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3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3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3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3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3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3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3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3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3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3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3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3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3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3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3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3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3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3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3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3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3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3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3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3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3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3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3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3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3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3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3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3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3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3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3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3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3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3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3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3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3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3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3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3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3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3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3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3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3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3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3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3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3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3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3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3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3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3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3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3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3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3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3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3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3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3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3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3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3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3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3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3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3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3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3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3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3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95" customHeight="1" x14ac:dyDescent="0.3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95" customHeight="1" x14ac:dyDescent="0.3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103">
        <f>F8</f>
        <v>44463</v>
      </c>
      <c r="K124" s="103"/>
      <c r="L124" s="103"/>
      <c r="M124" s="103"/>
      <c r="N124" s="103"/>
      <c r="O124" s="103"/>
      <c r="P124" s="6"/>
      <c r="Q124" s="6"/>
    </row>
    <row r="125" spans="1:21" ht="19.95" customHeight="1" x14ac:dyDescent="0.3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95" t="str">
        <f>F10</f>
        <v>Крупчак Э. В.</v>
      </c>
      <c r="K125" s="95"/>
      <c r="L125" s="95"/>
      <c r="M125" s="95"/>
      <c r="N125" s="95"/>
      <c r="O125" s="95"/>
      <c r="P125" s="95"/>
      <c r="Q125" s="95"/>
      <c r="R125" s="95"/>
      <c r="S125" s="95"/>
    </row>
    <row r="126" spans="1:21" ht="19.95" customHeight="1" x14ac:dyDescent="0.3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95" customHeight="1" x14ac:dyDescent="0.3">
      <c r="A127" s="104" t="s">
        <v>8</v>
      </c>
      <c r="B127" s="104"/>
      <c r="C127" s="3"/>
      <c r="D127" s="14"/>
      <c r="E127" s="14"/>
      <c r="F127" s="14"/>
      <c r="G127" s="14"/>
      <c r="H127" s="14"/>
      <c r="I127" s="4"/>
      <c r="J127" s="95" t="str">
        <f>F11</f>
        <v>Вихарева О. В., Иван</v>
      </c>
      <c r="K127" s="95"/>
      <c r="L127" s="95"/>
      <c r="M127" s="95"/>
      <c r="N127" s="95"/>
      <c r="O127" s="95"/>
      <c r="P127" s="95"/>
      <c r="Q127" s="95"/>
      <c r="R127" s="95"/>
      <c r="S127" s="95"/>
    </row>
    <row r="128" spans="1:21" ht="19.95" customHeight="1" x14ac:dyDescent="0.3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95" customHeight="1" x14ac:dyDescent="0.3">
      <c r="D129" s="14"/>
      <c r="E129" s="14"/>
      <c r="F129" s="14"/>
      <c r="G129" s="14"/>
      <c r="H129" s="14"/>
      <c r="I129" s="4"/>
      <c r="J129" s="95" t="str">
        <f>F12</f>
        <v>Гаврилова В. В.</v>
      </c>
      <c r="K129" s="95"/>
      <c r="L129" s="95"/>
      <c r="M129" s="95"/>
      <c r="N129" s="95"/>
      <c r="O129" s="95"/>
      <c r="P129" s="95"/>
      <c r="Q129" s="95"/>
      <c r="R129" s="95"/>
      <c r="S129" s="95"/>
    </row>
    <row r="130" spans="4:19" ht="19.95" customHeight="1" x14ac:dyDescent="0.3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15" priority="2">
      <formula>LEN(TRIM(F3))=0</formula>
    </cfRule>
  </conditionalFormatting>
  <conditionalFormatting sqref="L5">
    <cfRule type="containsBlanks" dxfId="14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4.4" x14ac:dyDescent="0.3"/>
  <cols>
    <col min="2" max="2" width="13" customWidth="1"/>
  </cols>
  <sheetData>
    <row r="1" spans="2:4" x14ac:dyDescent="0.3">
      <c r="B1" s="37" t="s">
        <v>18</v>
      </c>
      <c r="D1" s="37" t="s">
        <v>136</v>
      </c>
    </row>
    <row r="2" spans="2:4" x14ac:dyDescent="0.3">
      <c r="B2" t="s">
        <v>114</v>
      </c>
      <c r="D2" t="s">
        <v>144</v>
      </c>
    </row>
    <row r="3" spans="2:4" x14ac:dyDescent="0.3">
      <c r="B3" t="s">
        <v>112</v>
      </c>
      <c r="D3" t="s">
        <v>145</v>
      </c>
    </row>
    <row r="4" spans="2:4" x14ac:dyDescent="0.3">
      <c r="B4" t="s">
        <v>113</v>
      </c>
      <c r="D4" t="s">
        <v>147</v>
      </c>
    </row>
    <row r="5" spans="2:4" x14ac:dyDescent="0.3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2"/>
  <sheetViews>
    <sheetView view="pageBreakPreview" topLeftCell="A6" zoomScaleSheetLayoutView="100" workbookViewId="0">
      <selection activeCell="B18" sqref="B18:E115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7" width="5.6640625" style="16" customWidth="1"/>
    <col min="8" max="16" width="5.33203125" style="16" customWidth="1"/>
    <col min="17" max="18" width="9.109375" style="44"/>
    <col min="19" max="19" width="12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142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98</v>
      </c>
      <c r="F12" s="118"/>
      <c r="G12" s="118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26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>
        <v>1</v>
      </c>
      <c r="B18" s="77"/>
      <c r="C18" s="77"/>
      <c r="D18" s="77"/>
      <c r="E18" s="78"/>
      <c r="F18" s="80">
        <v>50070</v>
      </c>
      <c r="G18" s="88">
        <v>9</v>
      </c>
      <c r="H18" s="88">
        <v>14</v>
      </c>
      <c r="I18" s="88"/>
      <c r="J18" s="88"/>
      <c r="K18" s="88"/>
      <c r="L18" s="88"/>
      <c r="M18" s="88"/>
      <c r="N18" s="88"/>
      <c r="O18" s="88"/>
      <c r="P18" s="88"/>
      <c r="Q18" s="67">
        <f t="shared" ref="Q18:Q49" si="0">SUM(G18:P18)</f>
        <v>23</v>
      </c>
      <c r="R18" s="68">
        <f t="shared" ref="R18:R49" si="1">Q18/$E$14</f>
        <v>0.88461538461538458</v>
      </c>
      <c r="S18" s="82" t="s">
        <v>113</v>
      </c>
    </row>
    <row r="19" spans="1:19" x14ac:dyDescent="0.3">
      <c r="A19" s="76">
        <v>2</v>
      </c>
      <c r="B19" s="77"/>
      <c r="C19" s="77"/>
      <c r="D19" s="77"/>
      <c r="E19" s="71"/>
      <c r="F19" s="80">
        <v>50001</v>
      </c>
      <c r="G19" s="88">
        <v>11</v>
      </c>
      <c r="H19" s="88">
        <v>11</v>
      </c>
      <c r="I19" s="88"/>
      <c r="J19" s="88"/>
      <c r="K19" s="88"/>
      <c r="L19" s="88"/>
      <c r="M19" s="88"/>
      <c r="N19" s="88"/>
      <c r="O19" s="88"/>
      <c r="P19" s="88"/>
      <c r="Q19" s="67">
        <f t="shared" si="0"/>
        <v>22</v>
      </c>
      <c r="R19" s="68">
        <f t="shared" si="1"/>
        <v>0.84615384615384615</v>
      </c>
      <c r="S19" s="82" t="s">
        <v>112</v>
      </c>
    </row>
    <row r="20" spans="1:19" x14ac:dyDescent="0.3">
      <c r="A20" s="76">
        <v>3</v>
      </c>
      <c r="B20" s="77"/>
      <c r="C20" s="77"/>
      <c r="D20" s="77"/>
      <c r="E20" s="78"/>
      <c r="F20" s="80">
        <v>50083</v>
      </c>
      <c r="G20" s="88">
        <v>9.5</v>
      </c>
      <c r="H20" s="88">
        <v>12</v>
      </c>
      <c r="I20" s="88"/>
      <c r="J20" s="88"/>
      <c r="K20" s="88"/>
      <c r="L20" s="88"/>
      <c r="M20" s="88"/>
      <c r="N20" s="88"/>
      <c r="O20" s="88"/>
      <c r="P20" s="88"/>
      <c r="Q20" s="67">
        <f t="shared" si="0"/>
        <v>21.5</v>
      </c>
      <c r="R20" s="68">
        <f t="shared" si="1"/>
        <v>0.82692307692307687</v>
      </c>
      <c r="S20" s="82" t="s">
        <v>112</v>
      </c>
    </row>
    <row r="21" spans="1:19" x14ac:dyDescent="0.3">
      <c r="A21" s="76">
        <v>4</v>
      </c>
      <c r="B21" s="77"/>
      <c r="C21" s="77"/>
      <c r="D21" s="77"/>
      <c r="E21" s="78"/>
      <c r="F21" s="80">
        <v>50056</v>
      </c>
      <c r="G21" s="88">
        <v>10.75</v>
      </c>
      <c r="H21" s="88">
        <v>10</v>
      </c>
      <c r="I21" s="88"/>
      <c r="J21" s="88"/>
      <c r="K21" s="88"/>
      <c r="L21" s="88"/>
      <c r="M21" s="88"/>
      <c r="N21" s="88"/>
      <c r="O21" s="88"/>
      <c r="P21" s="88"/>
      <c r="Q21" s="67">
        <f t="shared" si="0"/>
        <v>20.75</v>
      </c>
      <c r="R21" s="68">
        <f t="shared" si="1"/>
        <v>0.79807692307692313</v>
      </c>
      <c r="S21" s="82" t="s">
        <v>112</v>
      </c>
    </row>
    <row r="22" spans="1:19" x14ac:dyDescent="0.3">
      <c r="A22" s="76">
        <v>5</v>
      </c>
      <c r="B22" s="77"/>
      <c r="C22" s="77"/>
      <c r="D22" s="77"/>
      <c r="E22" s="71"/>
      <c r="F22" s="80">
        <v>50013</v>
      </c>
      <c r="G22" s="88">
        <v>10</v>
      </c>
      <c r="H22" s="88">
        <v>10</v>
      </c>
      <c r="I22" s="88"/>
      <c r="J22" s="88"/>
      <c r="K22" s="88"/>
      <c r="L22" s="88"/>
      <c r="M22" s="88"/>
      <c r="N22" s="88"/>
      <c r="O22" s="88"/>
      <c r="P22" s="88"/>
      <c r="Q22" s="67">
        <f t="shared" si="0"/>
        <v>20</v>
      </c>
      <c r="R22" s="68">
        <f t="shared" si="1"/>
        <v>0.76923076923076927</v>
      </c>
      <c r="S22" s="82" t="s">
        <v>112</v>
      </c>
    </row>
    <row r="23" spans="1:19" x14ac:dyDescent="0.3">
      <c r="A23" s="76">
        <v>6</v>
      </c>
      <c r="B23" s="77"/>
      <c r="C23" s="77"/>
      <c r="D23" s="77"/>
      <c r="E23" s="78"/>
      <c r="F23" s="80">
        <v>50045</v>
      </c>
      <c r="G23" s="88">
        <v>10</v>
      </c>
      <c r="H23" s="88">
        <v>10</v>
      </c>
      <c r="I23" s="88"/>
      <c r="J23" s="88"/>
      <c r="K23" s="88"/>
      <c r="L23" s="88"/>
      <c r="M23" s="88"/>
      <c r="N23" s="88"/>
      <c r="O23" s="88"/>
      <c r="P23" s="88"/>
      <c r="Q23" s="67">
        <f t="shared" si="0"/>
        <v>20</v>
      </c>
      <c r="R23" s="68">
        <f t="shared" si="1"/>
        <v>0.76923076923076927</v>
      </c>
      <c r="S23" s="82" t="s">
        <v>112</v>
      </c>
    </row>
    <row r="24" spans="1:19" x14ac:dyDescent="0.3">
      <c r="A24" s="76">
        <v>7</v>
      </c>
      <c r="B24" s="77"/>
      <c r="C24" s="77"/>
      <c r="D24" s="77"/>
      <c r="E24" s="78"/>
      <c r="F24" s="80">
        <v>50067</v>
      </c>
      <c r="G24" s="88">
        <v>8</v>
      </c>
      <c r="H24" s="88">
        <v>12</v>
      </c>
      <c r="I24" s="88"/>
      <c r="J24" s="88"/>
      <c r="K24" s="88"/>
      <c r="L24" s="88"/>
      <c r="M24" s="88"/>
      <c r="N24" s="88"/>
      <c r="O24" s="88"/>
      <c r="P24" s="88"/>
      <c r="Q24" s="67">
        <f t="shared" si="0"/>
        <v>20</v>
      </c>
      <c r="R24" s="68">
        <f t="shared" si="1"/>
        <v>0.76923076923076927</v>
      </c>
      <c r="S24" s="82" t="s">
        <v>112</v>
      </c>
    </row>
    <row r="25" spans="1:19" x14ac:dyDescent="0.3">
      <c r="A25" s="76">
        <v>8</v>
      </c>
      <c r="B25" s="77"/>
      <c r="C25" s="77"/>
      <c r="D25" s="77"/>
      <c r="E25" s="71"/>
      <c r="F25" s="80">
        <v>50015</v>
      </c>
      <c r="G25" s="88">
        <v>7.75</v>
      </c>
      <c r="H25" s="88">
        <v>12</v>
      </c>
      <c r="I25" s="88"/>
      <c r="J25" s="88"/>
      <c r="K25" s="88"/>
      <c r="L25" s="88"/>
      <c r="M25" s="88"/>
      <c r="N25" s="88"/>
      <c r="O25" s="88"/>
      <c r="P25" s="88"/>
      <c r="Q25" s="67">
        <f t="shared" si="0"/>
        <v>19.75</v>
      </c>
      <c r="R25" s="68">
        <f t="shared" si="1"/>
        <v>0.75961538461538458</v>
      </c>
      <c r="S25" s="82" t="s">
        <v>112</v>
      </c>
    </row>
    <row r="26" spans="1:19" x14ac:dyDescent="0.3">
      <c r="A26" s="76">
        <v>9</v>
      </c>
      <c r="B26" s="77"/>
      <c r="C26" s="77"/>
      <c r="D26" s="77"/>
      <c r="E26" s="78"/>
      <c r="F26" s="80">
        <v>50052</v>
      </c>
      <c r="G26" s="88">
        <v>9.75</v>
      </c>
      <c r="H26" s="88">
        <v>10</v>
      </c>
      <c r="I26" s="88"/>
      <c r="J26" s="88"/>
      <c r="K26" s="88"/>
      <c r="L26" s="88"/>
      <c r="M26" s="88"/>
      <c r="N26" s="88"/>
      <c r="O26" s="88"/>
      <c r="P26" s="88"/>
      <c r="Q26" s="67">
        <f t="shared" si="0"/>
        <v>19.75</v>
      </c>
      <c r="R26" s="68">
        <f t="shared" si="1"/>
        <v>0.75961538461538458</v>
      </c>
      <c r="S26" s="82" t="s">
        <v>112</v>
      </c>
    </row>
    <row r="27" spans="1:19" x14ac:dyDescent="0.3">
      <c r="A27" s="76">
        <v>10</v>
      </c>
      <c r="B27" s="77"/>
      <c r="C27" s="77"/>
      <c r="D27" s="77"/>
      <c r="E27" s="78"/>
      <c r="F27" s="80">
        <v>50037</v>
      </c>
      <c r="G27" s="88">
        <v>10</v>
      </c>
      <c r="H27" s="88">
        <v>9</v>
      </c>
      <c r="I27" s="88"/>
      <c r="J27" s="88"/>
      <c r="K27" s="88"/>
      <c r="L27" s="88"/>
      <c r="M27" s="88"/>
      <c r="N27" s="88"/>
      <c r="O27" s="88"/>
      <c r="P27" s="88"/>
      <c r="Q27" s="67">
        <f t="shared" si="0"/>
        <v>19</v>
      </c>
      <c r="R27" s="68">
        <f t="shared" si="1"/>
        <v>0.73076923076923073</v>
      </c>
      <c r="S27" s="82" t="s">
        <v>112</v>
      </c>
    </row>
    <row r="28" spans="1:19" x14ac:dyDescent="0.3">
      <c r="A28" s="76">
        <v>11</v>
      </c>
      <c r="B28" s="77"/>
      <c r="C28" s="77"/>
      <c r="D28" s="77"/>
      <c r="E28" s="78"/>
      <c r="F28" s="80">
        <v>50058</v>
      </c>
      <c r="G28" s="88">
        <v>11</v>
      </c>
      <c r="H28" s="88">
        <v>8</v>
      </c>
      <c r="I28" s="88"/>
      <c r="J28" s="88"/>
      <c r="K28" s="88"/>
      <c r="L28" s="88"/>
      <c r="M28" s="88"/>
      <c r="N28" s="88"/>
      <c r="O28" s="88"/>
      <c r="P28" s="88"/>
      <c r="Q28" s="67">
        <f t="shared" si="0"/>
        <v>19</v>
      </c>
      <c r="R28" s="68">
        <f t="shared" si="1"/>
        <v>0.73076923076923073</v>
      </c>
      <c r="S28" s="82" t="s">
        <v>112</v>
      </c>
    </row>
    <row r="29" spans="1:19" x14ac:dyDescent="0.3">
      <c r="A29" s="76">
        <v>12</v>
      </c>
      <c r="B29" s="77"/>
      <c r="C29" s="77"/>
      <c r="D29" s="77"/>
      <c r="E29" s="78"/>
      <c r="F29" s="80">
        <v>50068</v>
      </c>
      <c r="G29" s="88">
        <v>9</v>
      </c>
      <c r="H29" s="88">
        <v>10</v>
      </c>
      <c r="I29" s="88"/>
      <c r="J29" s="88"/>
      <c r="K29" s="88"/>
      <c r="L29" s="88"/>
      <c r="M29" s="88"/>
      <c r="N29" s="88"/>
      <c r="O29" s="88"/>
      <c r="P29" s="88"/>
      <c r="Q29" s="67">
        <f t="shared" si="0"/>
        <v>19</v>
      </c>
      <c r="R29" s="68">
        <f t="shared" si="1"/>
        <v>0.73076923076923073</v>
      </c>
      <c r="S29" s="82" t="s">
        <v>112</v>
      </c>
    </row>
    <row r="30" spans="1:19" x14ac:dyDescent="0.3">
      <c r="A30" s="76">
        <v>13</v>
      </c>
      <c r="B30" s="77"/>
      <c r="C30" s="77"/>
      <c r="D30" s="77"/>
      <c r="E30" s="71"/>
      <c r="F30" s="80">
        <v>50011</v>
      </c>
      <c r="G30" s="88">
        <v>7.75</v>
      </c>
      <c r="H30" s="88">
        <v>11</v>
      </c>
      <c r="I30" s="88"/>
      <c r="J30" s="88"/>
      <c r="K30" s="88"/>
      <c r="L30" s="88"/>
      <c r="M30" s="88"/>
      <c r="N30" s="88"/>
      <c r="O30" s="88"/>
      <c r="P30" s="88"/>
      <c r="Q30" s="67">
        <f t="shared" si="0"/>
        <v>18.75</v>
      </c>
      <c r="R30" s="68">
        <f t="shared" si="1"/>
        <v>0.72115384615384615</v>
      </c>
      <c r="S30" s="82" t="s">
        <v>112</v>
      </c>
    </row>
    <row r="31" spans="1:19" x14ac:dyDescent="0.3">
      <c r="A31" s="76">
        <v>14</v>
      </c>
      <c r="B31" s="77"/>
      <c r="C31" s="77"/>
      <c r="D31" s="77"/>
      <c r="E31" s="78"/>
      <c r="F31" s="80">
        <v>50039</v>
      </c>
      <c r="G31" s="88">
        <v>8.75</v>
      </c>
      <c r="H31" s="88">
        <v>10</v>
      </c>
      <c r="I31" s="88"/>
      <c r="J31" s="88"/>
      <c r="K31" s="88"/>
      <c r="L31" s="88"/>
      <c r="M31" s="88"/>
      <c r="N31" s="88"/>
      <c r="O31" s="88"/>
      <c r="P31" s="88"/>
      <c r="Q31" s="67">
        <f t="shared" si="0"/>
        <v>18.75</v>
      </c>
      <c r="R31" s="68">
        <f t="shared" si="1"/>
        <v>0.72115384615384615</v>
      </c>
      <c r="S31" s="82" t="s">
        <v>112</v>
      </c>
    </row>
    <row r="32" spans="1:19" x14ac:dyDescent="0.3">
      <c r="A32" s="76">
        <v>15</v>
      </c>
      <c r="B32" s="77"/>
      <c r="C32" s="77"/>
      <c r="D32" s="77"/>
      <c r="E32" s="78"/>
      <c r="F32" s="80">
        <v>50062</v>
      </c>
      <c r="G32" s="88">
        <v>10.75</v>
      </c>
      <c r="H32" s="88">
        <v>8</v>
      </c>
      <c r="I32" s="88"/>
      <c r="J32" s="88"/>
      <c r="K32" s="88"/>
      <c r="L32" s="88"/>
      <c r="M32" s="88"/>
      <c r="N32" s="88"/>
      <c r="O32" s="88"/>
      <c r="P32" s="88"/>
      <c r="Q32" s="67">
        <f t="shared" si="0"/>
        <v>18.75</v>
      </c>
      <c r="R32" s="68">
        <f t="shared" si="1"/>
        <v>0.72115384615384615</v>
      </c>
      <c r="S32" s="82" t="s">
        <v>112</v>
      </c>
    </row>
    <row r="33" spans="1:19" x14ac:dyDescent="0.3">
      <c r="A33" s="76">
        <v>16</v>
      </c>
      <c r="B33" s="77"/>
      <c r="C33" s="77"/>
      <c r="D33" s="77"/>
      <c r="E33" s="78"/>
      <c r="F33" s="80">
        <v>50038</v>
      </c>
      <c r="G33" s="88">
        <v>9.5</v>
      </c>
      <c r="H33" s="88">
        <v>9</v>
      </c>
      <c r="I33" s="88"/>
      <c r="J33" s="88"/>
      <c r="K33" s="88"/>
      <c r="L33" s="88"/>
      <c r="M33" s="88"/>
      <c r="N33" s="88"/>
      <c r="O33" s="88"/>
      <c r="P33" s="88"/>
      <c r="Q33" s="67">
        <f t="shared" si="0"/>
        <v>18.5</v>
      </c>
      <c r="R33" s="68">
        <f t="shared" si="1"/>
        <v>0.71153846153846156</v>
      </c>
      <c r="S33" s="82" t="s">
        <v>112</v>
      </c>
    </row>
    <row r="34" spans="1:19" x14ac:dyDescent="0.3">
      <c r="A34" s="76">
        <v>17</v>
      </c>
      <c r="B34" s="77"/>
      <c r="C34" s="77"/>
      <c r="D34" s="77"/>
      <c r="E34" s="78"/>
      <c r="F34" s="80">
        <v>50057</v>
      </c>
      <c r="G34" s="88">
        <v>9</v>
      </c>
      <c r="H34" s="88">
        <v>9</v>
      </c>
      <c r="I34" s="88"/>
      <c r="J34" s="88"/>
      <c r="K34" s="88"/>
      <c r="L34" s="88"/>
      <c r="M34" s="88"/>
      <c r="N34" s="88"/>
      <c r="O34" s="88"/>
      <c r="P34" s="88"/>
      <c r="Q34" s="67">
        <f t="shared" si="0"/>
        <v>18</v>
      </c>
      <c r="R34" s="68">
        <f t="shared" si="1"/>
        <v>0.69230769230769229</v>
      </c>
      <c r="S34" s="82" t="s">
        <v>112</v>
      </c>
    </row>
    <row r="35" spans="1:19" x14ac:dyDescent="0.3">
      <c r="A35" s="76">
        <v>18</v>
      </c>
      <c r="B35" s="77"/>
      <c r="C35" s="77"/>
      <c r="D35" s="77"/>
      <c r="E35" s="78"/>
      <c r="F35" s="80">
        <v>50063</v>
      </c>
      <c r="G35" s="88">
        <v>9</v>
      </c>
      <c r="H35" s="88">
        <v>9</v>
      </c>
      <c r="I35" s="88"/>
      <c r="J35" s="88"/>
      <c r="K35" s="88"/>
      <c r="L35" s="88"/>
      <c r="M35" s="88"/>
      <c r="N35" s="88"/>
      <c r="O35" s="88"/>
      <c r="P35" s="88"/>
      <c r="Q35" s="67">
        <f t="shared" si="0"/>
        <v>18</v>
      </c>
      <c r="R35" s="68">
        <f t="shared" si="1"/>
        <v>0.69230769230769229</v>
      </c>
      <c r="S35" s="82" t="s">
        <v>112</v>
      </c>
    </row>
    <row r="36" spans="1:19" x14ac:dyDescent="0.3">
      <c r="A36" s="76">
        <v>19</v>
      </c>
      <c r="B36" s="77"/>
      <c r="C36" s="77"/>
      <c r="D36" s="77"/>
      <c r="E36" s="71"/>
      <c r="F36" s="80">
        <v>50025</v>
      </c>
      <c r="G36" s="88">
        <v>8</v>
      </c>
      <c r="H36" s="88">
        <v>9</v>
      </c>
      <c r="I36" s="88"/>
      <c r="J36" s="88"/>
      <c r="K36" s="88"/>
      <c r="L36" s="88"/>
      <c r="M36" s="88"/>
      <c r="N36" s="88"/>
      <c r="O36" s="88"/>
      <c r="P36" s="88"/>
      <c r="Q36" s="67">
        <f t="shared" si="0"/>
        <v>17</v>
      </c>
      <c r="R36" s="68">
        <f t="shared" si="1"/>
        <v>0.65384615384615385</v>
      </c>
      <c r="S36" s="82" t="s">
        <v>112</v>
      </c>
    </row>
    <row r="37" spans="1:19" x14ac:dyDescent="0.3">
      <c r="A37" s="76">
        <v>20</v>
      </c>
      <c r="B37" s="77"/>
      <c r="C37" s="77"/>
      <c r="D37" s="77"/>
      <c r="E37" s="78"/>
      <c r="F37" s="80">
        <v>50106</v>
      </c>
      <c r="G37" s="88">
        <v>8</v>
      </c>
      <c r="H37" s="88">
        <v>9</v>
      </c>
      <c r="I37" s="88"/>
      <c r="J37" s="88"/>
      <c r="K37" s="88"/>
      <c r="L37" s="88"/>
      <c r="M37" s="88"/>
      <c r="N37" s="88"/>
      <c r="O37" s="88"/>
      <c r="P37" s="88"/>
      <c r="Q37" s="67">
        <f t="shared" si="0"/>
        <v>17</v>
      </c>
      <c r="R37" s="68">
        <f t="shared" si="1"/>
        <v>0.65384615384615385</v>
      </c>
      <c r="S37" s="82" t="s">
        <v>112</v>
      </c>
    </row>
    <row r="38" spans="1:19" x14ac:dyDescent="0.3">
      <c r="A38" s="76">
        <v>21</v>
      </c>
      <c r="B38" s="77"/>
      <c r="C38" s="77"/>
      <c r="D38" s="77"/>
      <c r="E38" s="78"/>
      <c r="F38" s="80">
        <v>50047</v>
      </c>
      <c r="G38" s="88">
        <v>6.75</v>
      </c>
      <c r="H38" s="88">
        <v>10</v>
      </c>
      <c r="I38" s="88"/>
      <c r="J38" s="88"/>
      <c r="K38" s="88"/>
      <c r="L38" s="88"/>
      <c r="M38" s="88"/>
      <c r="N38" s="88"/>
      <c r="O38" s="88"/>
      <c r="P38" s="88"/>
      <c r="Q38" s="67">
        <f t="shared" si="0"/>
        <v>16.75</v>
      </c>
      <c r="R38" s="68">
        <f t="shared" si="1"/>
        <v>0.64423076923076927</v>
      </c>
      <c r="S38" s="82" t="s">
        <v>112</v>
      </c>
    </row>
    <row r="39" spans="1:19" x14ac:dyDescent="0.3">
      <c r="A39" s="76">
        <v>22</v>
      </c>
      <c r="B39" s="77"/>
      <c r="C39" s="77"/>
      <c r="D39" s="77"/>
      <c r="E39" s="71"/>
      <c r="F39" s="80">
        <v>50010</v>
      </c>
      <c r="G39" s="88">
        <v>7.5</v>
      </c>
      <c r="H39" s="88">
        <v>9</v>
      </c>
      <c r="I39" s="88"/>
      <c r="J39" s="88"/>
      <c r="K39" s="88"/>
      <c r="L39" s="88"/>
      <c r="M39" s="88"/>
      <c r="N39" s="88"/>
      <c r="O39" s="88"/>
      <c r="P39" s="88"/>
      <c r="Q39" s="67">
        <f t="shared" si="0"/>
        <v>16.5</v>
      </c>
      <c r="R39" s="68">
        <f t="shared" si="1"/>
        <v>0.63461538461538458</v>
      </c>
      <c r="S39" s="82" t="s">
        <v>114</v>
      </c>
    </row>
    <row r="40" spans="1:19" x14ac:dyDescent="0.3">
      <c r="A40" s="76">
        <v>23</v>
      </c>
      <c r="B40" s="77"/>
      <c r="C40" s="77"/>
      <c r="D40" s="77"/>
      <c r="E40" s="78"/>
      <c r="F40" s="80">
        <v>50064</v>
      </c>
      <c r="G40" s="88">
        <v>8.5</v>
      </c>
      <c r="H40" s="88">
        <v>8</v>
      </c>
      <c r="I40" s="88"/>
      <c r="J40" s="88"/>
      <c r="K40" s="88"/>
      <c r="L40" s="88"/>
      <c r="M40" s="88"/>
      <c r="N40" s="88"/>
      <c r="O40" s="88"/>
      <c r="P40" s="88"/>
      <c r="Q40" s="67">
        <f t="shared" si="0"/>
        <v>16.5</v>
      </c>
      <c r="R40" s="68">
        <f t="shared" si="1"/>
        <v>0.63461538461538458</v>
      </c>
      <c r="S40" s="82" t="s">
        <v>114</v>
      </c>
    </row>
    <row r="41" spans="1:19" x14ac:dyDescent="0.3">
      <c r="A41" s="76">
        <v>24</v>
      </c>
      <c r="B41" s="77"/>
      <c r="C41" s="77"/>
      <c r="D41" s="77"/>
      <c r="E41" s="78"/>
      <c r="F41" s="80">
        <v>50033</v>
      </c>
      <c r="G41" s="88">
        <v>9.25</v>
      </c>
      <c r="H41" s="88">
        <v>7</v>
      </c>
      <c r="I41" s="88"/>
      <c r="J41" s="88"/>
      <c r="K41" s="88"/>
      <c r="L41" s="88"/>
      <c r="M41" s="88"/>
      <c r="N41" s="88"/>
      <c r="O41" s="88"/>
      <c r="P41" s="88"/>
      <c r="Q41" s="67">
        <f t="shared" si="0"/>
        <v>16.25</v>
      </c>
      <c r="R41" s="68">
        <f t="shared" si="1"/>
        <v>0.625</v>
      </c>
      <c r="S41" s="82" t="s">
        <v>114</v>
      </c>
    </row>
    <row r="42" spans="1:19" x14ac:dyDescent="0.3">
      <c r="A42" s="76">
        <v>25</v>
      </c>
      <c r="B42" s="77"/>
      <c r="C42" s="77"/>
      <c r="D42" s="77"/>
      <c r="E42" s="71"/>
      <c r="F42" s="80">
        <v>50027</v>
      </c>
      <c r="G42" s="88">
        <v>7</v>
      </c>
      <c r="H42" s="88">
        <v>9</v>
      </c>
      <c r="I42" s="88"/>
      <c r="J42" s="88"/>
      <c r="K42" s="88"/>
      <c r="L42" s="88"/>
      <c r="M42" s="88"/>
      <c r="N42" s="88"/>
      <c r="O42" s="88"/>
      <c r="P42" s="88"/>
      <c r="Q42" s="67">
        <f t="shared" si="0"/>
        <v>16</v>
      </c>
      <c r="R42" s="68">
        <f t="shared" si="1"/>
        <v>0.61538461538461542</v>
      </c>
      <c r="S42" s="82" t="s">
        <v>114</v>
      </c>
    </row>
    <row r="43" spans="1:19" x14ac:dyDescent="0.3">
      <c r="A43" s="76">
        <v>26</v>
      </c>
      <c r="B43" s="77"/>
      <c r="C43" s="77"/>
      <c r="D43" s="77"/>
      <c r="E43" s="71"/>
      <c r="F43" s="80">
        <v>50021</v>
      </c>
      <c r="G43" s="88">
        <v>8.75</v>
      </c>
      <c r="H43" s="88">
        <v>7</v>
      </c>
      <c r="I43" s="88"/>
      <c r="J43" s="88"/>
      <c r="K43" s="88"/>
      <c r="L43" s="88"/>
      <c r="M43" s="88"/>
      <c r="N43" s="88"/>
      <c r="O43" s="88"/>
      <c r="P43" s="88"/>
      <c r="Q43" s="67">
        <f t="shared" si="0"/>
        <v>15.75</v>
      </c>
      <c r="R43" s="68">
        <f t="shared" si="1"/>
        <v>0.60576923076923073</v>
      </c>
      <c r="S43" s="82" t="s">
        <v>114</v>
      </c>
    </row>
    <row r="44" spans="1:19" x14ac:dyDescent="0.3">
      <c r="A44" s="76">
        <v>27</v>
      </c>
      <c r="B44" s="77"/>
      <c r="C44" s="77"/>
      <c r="D44" s="77"/>
      <c r="E44" s="78"/>
      <c r="F44" s="80">
        <v>50074</v>
      </c>
      <c r="G44" s="88">
        <v>6.75</v>
      </c>
      <c r="H44" s="88">
        <v>9</v>
      </c>
      <c r="I44" s="88"/>
      <c r="J44" s="88"/>
      <c r="K44" s="88"/>
      <c r="L44" s="88"/>
      <c r="M44" s="88"/>
      <c r="N44" s="88"/>
      <c r="O44" s="88"/>
      <c r="P44" s="88"/>
      <c r="Q44" s="67">
        <f t="shared" si="0"/>
        <v>15.75</v>
      </c>
      <c r="R44" s="68">
        <f t="shared" si="1"/>
        <v>0.60576923076923073</v>
      </c>
      <c r="S44" s="82" t="s">
        <v>114</v>
      </c>
    </row>
    <row r="45" spans="1:19" x14ac:dyDescent="0.3">
      <c r="A45" s="76">
        <v>28</v>
      </c>
      <c r="B45" s="77"/>
      <c r="C45" s="77"/>
      <c r="D45" s="77"/>
      <c r="E45" s="78"/>
      <c r="F45" s="80">
        <v>50085</v>
      </c>
      <c r="G45" s="88">
        <v>9.75</v>
      </c>
      <c r="H45" s="88">
        <v>6</v>
      </c>
      <c r="I45" s="88"/>
      <c r="J45" s="88"/>
      <c r="K45" s="88"/>
      <c r="L45" s="88"/>
      <c r="M45" s="88"/>
      <c r="N45" s="88"/>
      <c r="O45" s="88"/>
      <c r="P45" s="88"/>
      <c r="Q45" s="67">
        <f t="shared" si="0"/>
        <v>15.75</v>
      </c>
      <c r="R45" s="68">
        <f t="shared" si="1"/>
        <v>0.60576923076923073</v>
      </c>
      <c r="S45" s="82" t="s">
        <v>114</v>
      </c>
    </row>
    <row r="46" spans="1:19" x14ac:dyDescent="0.3">
      <c r="A46" s="76">
        <v>29</v>
      </c>
      <c r="B46" s="77"/>
      <c r="C46" s="77"/>
      <c r="D46" s="77"/>
      <c r="E46" s="78"/>
      <c r="F46" s="80">
        <v>50097</v>
      </c>
      <c r="G46" s="88">
        <v>6.5</v>
      </c>
      <c r="H46" s="88">
        <v>9</v>
      </c>
      <c r="I46" s="88"/>
      <c r="J46" s="88"/>
      <c r="K46" s="88"/>
      <c r="L46" s="88"/>
      <c r="M46" s="88"/>
      <c r="N46" s="88"/>
      <c r="O46" s="88"/>
      <c r="P46" s="88"/>
      <c r="Q46" s="67">
        <f t="shared" si="0"/>
        <v>15.5</v>
      </c>
      <c r="R46" s="68">
        <f t="shared" si="1"/>
        <v>0.59615384615384615</v>
      </c>
      <c r="S46" s="82" t="s">
        <v>114</v>
      </c>
    </row>
    <row r="47" spans="1:19" x14ac:dyDescent="0.3">
      <c r="A47" s="76">
        <v>30</v>
      </c>
      <c r="B47" s="77"/>
      <c r="C47" s="77"/>
      <c r="D47" s="77"/>
      <c r="E47" s="71"/>
      <c r="F47" s="80">
        <v>50023</v>
      </c>
      <c r="G47" s="88">
        <v>9</v>
      </c>
      <c r="H47" s="88">
        <v>6</v>
      </c>
      <c r="I47" s="88"/>
      <c r="J47" s="88"/>
      <c r="K47" s="88"/>
      <c r="L47" s="88"/>
      <c r="M47" s="88"/>
      <c r="N47" s="88"/>
      <c r="O47" s="88"/>
      <c r="P47" s="88"/>
      <c r="Q47" s="67">
        <f t="shared" si="0"/>
        <v>15</v>
      </c>
      <c r="R47" s="68">
        <f t="shared" si="1"/>
        <v>0.57692307692307687</v>
      </c>
      <c r="S47" s="82" t="s">
        <v>114</v>
      </c>
    </row>
    <row r="48" spans="1:19" x14ac:dyDescent="0.3">
      <c r="A48" s="76">
        <v>31</v>
      </c>
      <c r="B48" s="77"/>
      <c r="C48" s="77"/>
      <c r="D48" s="77"/>
      <c r="E48" s="78"/>
      <c r="F48" s="80">
        <v>50034</v>
      </c>
      <c r="G48" s="88">
        <v>6</v>
      </c>
      <c r="H48" s="88">
        <v>9</v>
      </c>
      <c r="I48" s="88"/>
      <c r="J48" s="88"/>
      <c r="K48" s="88"/>
      <c r="L48" s="88"/>
      <c r="M48" s="88"/>
      <c r="N48" s="88"/>
      <c r="O48" s="88"/>
      <c r="P48" s="88"/>
      <c r="Q48" s="67">
        <f t="shared" si="0"/>
        <v>15</v>
      </c>
      <c r="R48" s="68">
        <f t="shared" si="1"/>
        <v>0.57692307692307687</v>
      </c>
      <c r="S48" s="82" t="s">
        <v>114</v>
      </c>
    </row>
    <row r="49" spans="1:19" x14ac:dyDescent="0.3">
      <c r="A49" s="76">
        <v>32</v>
      </c>
      <c r="B49" s="77"/>
      <c r="C49" s="77"/>
      <c r="D49" s="77"/>
      <c r="E49" s="78"/>
      <c r="F49" s="80">
        <v>50043</v>
      </c>
      <c r="G49" s="88">
        <v>9</v>
      </c>
      <c r="H49" s="88">
        <v>6</v>
      </c>
      <c r="I49" s="88"/>
      <c r="J49" s="88"/>
      <c r="K49" s="88"/>
      <c r="L49" s="88"/>
      <c r="M49" s="88"/>
      <c r="N49" s="88"/>
      <c r="O49" s="88"/>
      <c r="P49" s="88"/>
      <c r="Q49" s="67">
        <f t="shared" si="0"/>
        <v>15</v>
      </c>
      <c r="R49" s="68">
        <f t="shared" si="1"/>
        <v>0.57692307692307687</v>
      </c>
      <c r="S49" s="82" t="s">
        <v>114</v>
      </c>
    </row>
    <row r="50" spans="1:19" x14ac:dyDescent="0.3">
      <c r="A50" s="76">
        <v>33</v>
      </c>
      <c r="B50" s="77"/>
      <c r="C50" s="77"/>
      <c r="D50" s="77"/>
      <c r="E50" s="78"/>
      <c r="F50" s="80">
        <v>50090</v>
      </c>
      <c r="G50" s="88">
        <v>9</v>
      </c>
      <c r="H50" s="88">
        <v>6</v>
      </c>
      <c r="I50" s="88"/>
      <c r="J50" s="88"/>
      <c r="K50" s="88"/>
      <c r="L50" s="88"/>
      <c r="M50" s="88"/>
      <c r="N50" s="88"/>
      <c r="O50" s="88"/>
      <c r="P50" s="88"/>
      <c r="Q50" s="67">
        <f t="shared" ref="Q50:Q81" si="2">SUM(G50:P50)</f>
        <v>15</v>
      </c>
      <c r="R50" s="68">
        <f t="shared" ref="R50:R81" si="3">Q50/$E$14</f>
        <v>0.57692307692307687</v>
      </c>
      <c r="S50" s="82" t="s">
        <v>114</v>
      </c>
    </row>
    <row r="51" spans="1:19" x14ac:dyDescent="0.3">
      <c r="A51" s="76">
        <v>34</v>
      </c>
      <c r="B51" s="77"/>
      <c r="C51" s="77"/>
      <c r="D51" s="77"/>
      <c r="E51" s="71"/>
      <c r="F51" s="80">
        <v>50016</v>
      </c>
      <c r="G51" s="88">
        <v>7.75</v>
      </c>
      <c r="H51" s="88">
        <v>7</v>
      </c>
      <c r="I51" s="88"/>
      <c r="J51" s="88"/>
      <c r="K51" s="88"/>
      <c r="L51" s="88"/>
      <c r="M51" s="88"/>
      <c r="N51" s="88"/>
      <c r="O51" s="88"/>
      <c r="P51" s="88"/>
      <c r="Q51" s="67">
        <f t="shared" si="2"/>
        <v>14.75</v>
      </c>
      <c r="R51" s="68">
        <f t="shared" si="3"/>
        <v>0.56730769230769229</v>
      </c>
      <c r="S51" s="82" t="s">
        <v>114</v>
      </c>
    </row>
    <row r="52" spans="1:19" x14ac:dyDescent="0.3">
      <c r="A52" s="76">
        <v>35</v>
      </c>
      <c r="B52" s="77"/>
      <c r="C52" s="77"/>
      <c r="D52" s="77"/>
      <c r="E52" s="78"/>
      <c r="F52" s="80">
        <v>50041</v>
      </c>
      <c r="G52" s="88">
        <v>5.75</v>
      </c>
      <c r="H52" s="88">
        <v>9</v>
      </c>
      <c r="I52" s="88"/>
      <c r="J52" s="88"/>
      <c r="K52" s="88"/>
      <c r="L52" s="88"/>
      <c r="M52" s="88"/>
      <c r="N52" s="88"/>
      <c r="O52" s="88"/>
      <c r="P52" s="88"/>
      <c r="Q52" s="67">
        <f t="shared" si="2"/>
        <v>14.75</v>
      </c>
      <c r="R52" s="68">
        <f t="shared" si="3"/>
        <v>0.56730769230769229</v>
      </c>
      <c r="S52" s="82" t="s">
        <v>114</v>
      </c>
    </row>
    <row r="53" spans="1:19" x14ac:dyDescent="0.3">
      <c r="A53" s="76">
        <v>36</v>
      </c>
      <c r="B53" s="77"/>
      <c r="C53" s="77"/>
      <c r="D53" s="77"/>
      <c r="E53" s="78"/>
      <c r="F53" s="80">
        <v>50053</v>
      </c>
      <c r="G53" s="88">
        <v>7.75</v>
      </c>
      <c r="H53" s="88">
        <v>7</v>
      </c>
      <c r="I53" s="88"/>
      <c r="J53" s="88"/>
      <c r="K53" s="88"/>
      <c r="L53" s="88"/>
      <c r="M53" s="88"/>
      <c r="N53" s="88"/>
      <c r="O53" s="88"/>
      <c r="P53" s="88"/>
      <c r="Q53" s="67">
        <f t="shared" si="2"/>
        <v>14.75</v>
      </c>
      <c r="R53" s="68">
        <f t="shared" si="3"/>
        <v>0.56730769230769229</v>
      </c>
      <c r="S53" s="82" t="s">
        <v>114</v>
      </c>
    </row>
    <row r="54" spans="1:19" x14ac:dyDescent="0.3">
      <c r="A54" s="76">
        <v>37</v>
      </c>
      <c r="B54" s="77"/>
      <c r="C54" s="77"/>
      <c r="D54" s="77"/>
      <c r="E54" s="78"/>
      <c r="F54" s="80">
        <v>50076</v>
      </c>
      <c r="G54" s="88">
        <v>8.75</v>
      </c>
      <c r="H54" s="88">
        <v>6</v>
      </c>
      <c r="I54" s="88"/>
      <c r="J54" s="88"/>
      <c r="K54" s="88"/>
      <c r="L54" s="88"/>
      <c r="M54" s="88"/>
      <c r="N54" s="88"/>
      <c r="O54" s="88"/>
      <c r="P54" s="88"/>
      <c r="Q54" s="67">
        <f t="shared" si="2"/>
        <v>14.75</v>
      </c>
      <c r="R54" s="68">
        <f t="shared" si="3"/>
        <v>0.56730769230769229</v>
      </c>
      <c r="S54" s="82" t="s">
        <v>114</v>
      </c>
    </row>
    <row r="55" spans="1:19" x14ac:dyDescent="0.3">
      <c r="A55" s="76">
        <v>38</v>
      </c>
      <c r="B55" s="77"/>
      <c r="C55" s="77"/>
      <c r="D55" s="77"/>
      <c r="E55" s="78"/>
      <c r="F55" s="80">
        <v>50101</v>
      </c>
      <c r="G55" s="88">
        <v>7.75</v>
      </c>
      <c r="H55" s="88">
        <v>7</v>
      </c>
      <c r="I55" s="88"/>
      <c r="J55" s="88"/>
      <c r="K55" s="88"/>
      <c r="L55" s="88"/>
      <c r="M55" s="88"/>
      <c r="N55" s="88"/>
      <c r="O55" s="88"/>
      <c r="P55" s="88"/>
      <c r="Q55" s="67">
        <f t="shared" si="2"/>
        <v>14.75</v>
      </c>
      <c r="R55" s="68">
        <f t="shared" si="3"/>
        <v>0.56730769230769229</v>
      </c>
      <c r="S55" s="82" t="s">
        <v>114</v>
      </c>
    </row>
    <row r="56" spans="1:19" x14ac:dyDescent="0.3">
      <c r="A56" s="76">
        <v>39</v>
      </c>
      <c r="B56" s="77"/>
      <c r="C56" s="77"/>
      <c r="D56" s="77"/>
      <c r="E56" s="71"/>
      <c r="F56" s="80">
        <v>50005</v>
      </c>
      <c r="G56" s="90">
        <v>8.5</v>
      </c>
      <c r="H56" s="88">
        <v>6</v>
      </c>
      <c r="I56" s="88"/>
      <c r="J56" s="88"/>
      <c r="K56" s="88"/>
      <c r="L56" s="88"/>
      <c r="M56" s="88"/>
      <c r="N56" s="88"/>
      <c r="O56" s="88"/>
      <c r="P56" s="88"/>
      <c r="Q56" s="67">
        <f t="shared" si="2"/>
        <v>14.5</v>
      </c>
      <c r="R56" s="68">
        <f t="shared" si="3"/>
        <v>0.55769230769230771</v>
      </c>
      <c r="S56" s="82" t="s">
        <v>114</v>
      </c>
    </row>
    <row r="57" spans="1:19" x14ac:dyDescent="0.3">
      <c r="A57" s="76">
        <v>40</v>
      </c>
      <c r="B57" s="77"/>
      <c r="C57" s="77"/>
      <c r="D57" s="77"/>
      <c r="E57" s="71"/>
      <c r="F57" s="80">
        <v>50003</v>
      </c>
      <c r="G57" s="88">
        <v>9</v>
      </c>
      <c r="H57" s="88">
        <v>5</v>
      </c>
      <c r="I57" s="88"/>
      <c r="J57" s="88"/>
      <c r="K57" s="88"/>
      <c r="L57" s="88"/>
      <c r="M57" s="88"/>
      <c r="N57" s="88"/>
      <c r="O57" s="88"/>
      <c r="P57" s="88"/>
      <c r="Q57" s="67">
        <f t="shared" si="2"/>
        <v>14</v>
      </c>
      <c r="R57" s="68">
        <f t="shared" si="3"/>
        <v>0.53846153846153844</v>
      </c>
      <c r="S57" s="82" t="s">
        <v>114</v>
      </c>
    </row>
    <row r="58" spans="1:19" x14ac:dyDescent="0.3">
      <c r="A58" s="76">
        <v>41</v>
      </c>
      <c r="B58" s="77"/>
      <c r="C58" s="77"/>
      <c r="D58" s="77"/>
      <c r="E58" s="78"/>
      <c r="F58" s="80">
        <v>50050</v>
      </c>
      <c r="G58" s="88">
        <v>12</v>
      </c>
      <c r="H58" s="88">
        <v>2</v>
      </c>
      <c r="I58" s="88"/>
      <c r="J58" s="88"/>
      <c r="K58" s="88"/>
      <c r="L58" s="88"/>
      <c r="M58" s="88"/>
      <c r="N58" s="88"/>
      <c r="O58" s="88"/>
      <c r="P58" s="88"/>
      <c r="Q58" s="67">
        <f t="shared" si="2"/>
        <v>14</v>
      </c>
      <c r="R58" s="68">
        <f t="shared" si="3"/>
        <v>0.53846153846153844</v>
      </c>
      <c r="S58" s="82" t="s">
        <v>114</v>
      </c>
    </row>
    <row r="59" spans="1:19" x14ac:dyDescent="0.3">
      <c r="A59" s="76">
        <v>42</v>
      </c>
      <c r="B59" s="77"/>
      <c r="C59" s="77"/>
      <c r="D59" s="77"/>
      <c r="E59" s="78"/>
      <c r="F59" s="80">
        <v>50051</v>
      </c>
      <c r="G59" s="88">
        <v>6</v>
      </c>
      <c r="H59" s="88">
        <v>8</v>
      </c>
      <c r="I59" s="88"/>
      <c r="J59" s="88"/>
      <c r="K59" s="88"/>
      <c r="L59" s="88"/>
      <c r="M59" s="88"/>
      <c r="N59" s="88"/>
      <c r="O59" s="88"/>
      <c r="P59" s="88"/>
      <c r="Q59" s="67">
        <f t="shared" si="2"/>
        <v>14</v>
      </c>
      <c r="R59" s="68">
        <f t="shared" si="3"/>
        <v>0.53846153846153844</v>
      </c>
      <c r="S59" s="82" t="s">
        <v>114</v>
      </c>
    </row>
    <row r="60" spans="1:19" x14ac:dyDescent="0.3">
      <c r="A60" s="76">
        <v>43</v>
      </c>
      <c r="B60" s="77"/>
      <c r="C60" s="77"/>
      <c r="D60" s="77"/>
      <c r="E60" s="71"/>
      <c r="F60" s="80">
        <v>50020</v>
      </c>
      <c r="G60" s="88">
        <v>7.75</v>
      </c>
      <c r="H60" s="88">
        <v>6</v>
      </c>
      <c r="I60" s="88"/>
      <c r="J60" s="88"/>
      <c r="K60" s="88"/>
      <c r="L60" s="88"/>
      <c r="M60" s="88"/>
      <c r="N60" s="88"/>
      <c r="O60" s="88"/>
      <c r="P60" s="88"/>
      <c r="Q60" s="67">
        <f t="shared" si="2"/>
        <v>13.75</v>
      </c>
      <c r="R60" s="68">
        <f t="shared" si="3"/>
        <v>0.52884615384615385</v>
      </c>
      <c r="S60" s="82" t="s">
        <v>114</v>
      </c>
    </row>
    <row r="61" spans="1:19" x14ac:dyDescent="0.3">
      <c r="A61" s="76">
        <v>44</v>
      </c>
      <c r="B61" s="77"/>
      <c r="C61" s="77"/>
      <c r="D61" s="77"/>
      <c r="E61" s="78"/>
      <c r="F61" s="80">
        <v>50098</v>
      </c>
      <c r="G61" s="88">
        <v>9.75</v>
      </c>
      <c r="H61" s="88">
        <v>4</v>
      </c>
      <c r="I61" s="88"/>
      <c r="J61" s="88"/>
      <c r="K61" s="88"/>
      <c r="L61" s="88"/>
      <c r="M61" s="88"/>
      <c r="N61" s="88"/>
      <c r="O61" s="88"/>
      <c r="P61" s="88"/>
      <c r="Q61" s="67">
        <f t="shared" si="2"/>
        <v>13.75</v>
      </c>
      <c r="R61" s="68">
        <f t="shared" si="3"/>
        <v>0.52884615384615385</v>
      </c>
      <c r="S61" s="82" t="s">
        <v>114</v>
      </c>
    </row>
    <row r="62" spans="1:19" x14ac:dyDescent="0.3">
      <c r="A62" s="76">
        <v>45</v>
      </c>
      <c r="B62" s="77"/>
      <c r="C62" s="77"/>
      <c r="D62" s="77"/>
      <c r="E62" s="71"/>
      <c r="F62" s="80">
        <v>50002</v>
      </c>
      <c r="G62" s="88">
        <v>9.5</v>
      </c>
      <c r="H62" s="88">
        <v>4</v>
      </c>
      <c r="I62" s="88"/>
      <c r="J62" s="88"/>
      <c r="K62" s="88"/>
      <c r="L62" s="88"/>
      <c r="M62" s="88"/>
      <c r="N62" s="88"/>
      <c r="O62" s="88"/>
      <c r="P62" s="88"/>
      <c r="Q62" s="67">
        <f t="shared" si="2"/>
        <v>13.5</v>
      </c>
      <c r="R62" s="68">
        <f t="shared" si="3"/>
        <v>0.51923076923076927</v>
      </c>
      <c r="S62" s="82" t="s">
        <v>114</v>
      </c>
    </row>
    <row r="63" spans="1:19" x14ac:dyDescent="0.3">
      <c r="A63" s="76">
        <v>46</v>
      </c>
      <c r="B63" s="77"/>
      <c r="C63" s="77"/>
      <c r="D63" s="77"/>
      <c r="E63" s="71"/>
      <c r="F63" s="80">
        <v>50028</v>
      </c>
      <c r="G63" s="88">
        <v>9.5</v>
      </c>
      <c r="H63" s="88">
        <v>4</v>
      </c>
      <c r="I63" s="88"/>
      <c r="J63" s="88"/>
      <c r="K63" s="88"/>
      <c r="L63" s="88"/>
      <c r="M63" s="88"/>
      <c r="N63" s="88"/>
      <c r="O63" s="88"/>
      <c r="P63" s="88"/>
      <c r="Q63" s="67">
        <f t="shared" si="2"/>
        <v>13.5</v>
      </c>
      <c r="R63" s="68">
        <f t="shared" si="3"/>
        <v>0.51923076923076927</v>
      </c>
      <c r="S63" s="82" t="s">
        <v>114</v>
      </c>
    </row>
    <row r="64" spans="1:19" x14ac:dyDescent="0.3">
      <c r="A64" s="76">
        <v>47</v>
      </c>
      <c r="B64" s="77"/>
      <c r="C64" s="77"/>
      <c r="D64" s="77"/>
      <c r="E64" s="78"/>
      <c r="F64" s="80">
        <v>50099</v>
      </c>
      <c r="G64" s="88">
        <v>6.5</v>
      </c>
      <c r="H64" s="88">
        <v>7</v>
      </c>
      <c r="I64" s="88"/>
      <c r="J64" s="88"/>
      <c r="K64" s="88"/>
      <c r="L64" s="88"/>
      <c r="M64" s="88"/>
      <c r="N64" s="88"/>
      <c r="O64" s="88"/>
      <c r="P64" s="88"/>
      <c r="Q64" s="67">
        <f t="shared" si="2"/>
        <v>13.5</v>
      </c>
      <c r="R64" s="68">
        <f t="shared" si="3"/>
        <v>0.51923076923076927</v>
      </c>
      <c r="S64" s="82" t="s">
        <v>114</v>
      </c>
    </row>
    <row r="65" spans="1:19" x14ac:dyDescent="0.3">
      <c r="A65" s="76">
        <v>48</v>
      </c>
      <c r="B65" s="77"/>
      <c r="C65" s="77"/>
      <c r="D65" s="77"/>
      <c r="E65" s="71"/>
      <c r="F65" s="80">
        <v>50014</v>
      </c>
      <c r="G65" s="88">
        <v>7.25</v>
      </c>
      <c r="H65" s="88">
        <v>6</v>
      </c>
      <c r="I65" s="88"/>
      <c r="J65" s="88"/>
      <c r="K65" s="88"/>
      <c r="L65" s="88"/>
      <c r="M65" s="88"/>
      <c r="N65" s="88"/>
      <c r="O65" s="88"/>
      <c r="P65" s="88"/>
      <c r="Q65" s="67">
        <f t="shared" si="2"/>
        <v>13.25</v>
      </c>
      <c r="R65" s="68">
        <f t="shared" si="3"/>
        <v>0.50961538461538458</v>
      </c>
      <c r="S65" s="82" t="s">
        <v>114</v>
      </c>
    </row>
    <row r="66" spans="1:19" x14ac:dyDescent="0.3">
      <c r="A66" s="76">
        <v>49</v>
      </c>
      <c r="B66" s="77"/>
      <c r="C66" s="77"/>
      <c r="D66" s="77"/>
      <c r="E66" s="78"/>
      <c r="F66" s="80">
        <v>50049</v>
      </c>
      <c r="G66" s="88">
        <v>6</v>
      </c>
      <c r="H66" s="88">
        <v>7</v>
      </c>
      <c r="I66" s="88"/>
      <c r="J66" s="88"/>
      <c r="K66" s="88"/>
      <c r="L66" s="88"/>
      <c r="M66" s="88"/>
      <c r="N66" s="88"/>
      <c r="O66" s="88"/>
      <c r="P66" s="88"/>
      <c r="Q66" s="67">
        <f t="shared" si="2"/>
        <v>13</v>
      </c>
      <c r="R66" s="68">
        <f t="shared" si="3"/>
        <v>0.5</v>
      </c>
      <c r="S66" s="82" t="s">
        <v>114</v>
      </c>
    </row>
    <row r="67" spans="1:19" x14ac:dyDescent="0.3">
      <c r="A67" s="76">
        <v>50</v>
      </c>
      <c r="B67" s="77"/>
      <c r="C67" s="77"/>
      <c r="D67" s="77"/>
      <c r="E67" s="78"/>
      <c r="F67" s="80">
        <v>50078</v>
      </c>
      <c r="G67" s="88">
        <v>7</v>
      </c>
      <c r="H67" s="88">
        <v>6</v>
      </c>
      <c r="I67" s="88"/>
      <c r="J67" s="88"/>
      <c r="K67" s="88"/>
      <c r="L67" s="88"/>
      <c r="M67" s="88"/>
      <c r="N67" s="88"/>
      <c r="O67" s="88"/>
      <c r="P67" s="88"/>
      <c r="Q67" s="67">
        <f t="shared" si="2"/>
        <v>13</v>
      </c>
      <c r="R67" s="68">
        <f t="shared" si="3"/>
        <v>0.5</v>
      </c>
      <c r="S67" s="82" t="s">
        <v>114</v>
      </c>
    </row>
    <row r="68" spans="1:19" x14ac:dyDescent="0.3">
      <c r="A68" s="76">
        <v>51</v>
      </c>
      <c r="B68" s="77"/>
      <c r="C68" s="77"/>
      <c r="D68" s="77"/>
      <c r="E68" s="78"/>
      <c r="F68" s="80">
        <v>50088</v>
      </c>
      <c r="G68" s="88">
        <v>6</v>
      </c>
      <c r="H68" s="88">
        <v>7</v>
      </c>
      <c r="I68" s="88"/>
      <c r="J68" s="88"/>
      <c r="K68" s="88"/>
      <c r="L68" s="88"/>
      <c r="M68" s="88"/>
      <c r="N68" s="88"/>
      <c r="O68" s="88"/>
      <c r="P68" s="88"/>
      <c r="Q68" s="67">
        <f t="shared" si="2"/>
        <v>13</v>
      </c>
      <c r="R68" s="68">
        <f t="shared" si="3"/>
        <v>0.5</v>
      </c>
      <c r="S68" s="82" t="s">
        <v>114</v>
      </c>
    </row>
    <row r="69" spans="1:19" x14ac:dyDescent="0.3">
      <c r="A69" s="76">
        <v>52</v>
      </c>
      <c r="B69" s="77"/>
      <c r="C69" s="77"/>
      <c r="D69" s="77"/>
      <c r="E69" s="78"/>
      <c r="F69" s="80">
        <v>50103</v>
      </c>
      <c r="G69" s="88">
        <v>9</v>
      </c>
      <c r="H69" s="88">
        <v>4</v>
      </c>
      <c r="I69" s="88"/>
      <c r="J69" s="88"/>
      <c r="K69" s="88"/>
      <c r="L69" s="88"/>
      <c r="M69" s="88"/>
      <c r="N69" s="88"/>
      <c r="O69" s="88"/>
      <c r="P69" s="88"/>
      <c r="Q69" s="67">
        <f t="shared" si="2"/>
        <v>13</v>
      </c>
      <c r="R69" s="68">
        <f t="shared" si="3"/>
        <v>0.5</v>
      </c>
      <c r="S69" s="82" t="s">
        <v>114</v>
      </c>
    </row>
    <row r="70" spans="1:19" x14ac:dyDescent="0.3">
      <c r="A70" s="76">
        <v>53</v>
      </c>
      <c r="B70" s="77"/>
      <c r="C70" s="77"/>
      <c r="D70" s="77"/>
      <c r="E70" s="78"/>
      <c r="F70" s="80">
        <v>50061</v>
      </c>
      <c r="G70" s="88">
        <v>5.75</v>
      </c>
      <c r="H70" s="88">
        <v>7</v>
      </c>
      <c r="I70" s="88"/>
      <c r="J70" s="88"/>
      <c r="K70" s="88"/>
      <c r="L70" s="88"/>
      <c r="M70" s="88"/>
      <c r="N70" s="88"/>
      <c r="O70" s="88"/>
      <c r="P70" s="88"/>
      <c r="Q70" s="67">
        <f t="shared" si="2"/>
        <v>12.75</v>
      </c>
      <c r="R70" s="68">
        <f t="shared" si="3"/>
        <v>0.49038461538461536</v>
      </c>
      <c r="S70" s="82" t="s">
        <v>114</v>
      </c>
    </row>
    <row r="71" spans="1:19" x14ac:dyDescent="0.3">
      <c r="A71" s="76">
        <v>54</v>
      </c>
      <c r="B71" s="77"/>
      <c r="C71" s="77"/>
      <c r="D71" s="77"/>
      <c r="E71" s="78"/>
      <c r="F71" s="80">
        <v>50082</v>
      </c>
      <c r="G71" s="88">
        <v>6.75</v>
      </c>
      <c r="H71" s="88">
        <v>6</v>
      </c>
      <c r="I71" s="88"/>
      <c r="J71" s="88"/>
      <c r="K71" s="88"/>
      <c r="L71" s="88"/>
      <c r="M71" s="88"/>
      <c r="N71" s="88"/>
      <c r="O71" s="88"/>
      <c r="P71" s="88"/>
      <c r="Q71" s="67">
        <f t="shared" si="2"/>
        <v>12.75</v>
      </c>
      <c r="R71" s="68">
        <f t="shared" si="3"/>
        <v>0.49038461538461536</v>
      </c>
      <c r="S71" s="82" t="s">
        <v>114</v>
      </c>
    </row>
    <row r="72" spans="1:19" x14ac:dyDescent="0.3">
      <c r="A72" s="76">
        <v>55</v>
      </c>
      <c r="B72" s="77"/>
      <c r="C72" s="77"/>
      <c r="D72" s="77"/>
      <c r="E72" s="78"/>
      <c r="F72" s="80">
        <v>50069</v>
      </c>
      <c r="G72" s="88">
        <v>6.5</v>
      </c>
      <c r="H72" s="88">
        <v>6</v>
      </c>
      <c r="I72" s="88"/>
      <c r="J72" s="88"/>
      <c r="K72" s="88"/>
      <c r="L72" s="88"/>
      <c r="M72" s="88"/>
      <c r="N72" s="88"/>
      <c r="O72" s="88"/>
      <c r="P72" s="88"/>
      <c r="Q72" s="67">
        <f t="shared" si="2"/>
        <v>12.5</v>
      </c>
      <c r="R72" s="68">
        <f t="shared" si="3"/>
        <v>0.48076923076923078</v>
      </c>
      <c r="S72" s="82" t="s">
        <v>114</v>
      </c>
    </row>
    <row r="73" spans="1:19" x14ac:dyDescent="0.3">
      <c r="A73" s="76">
        <v>56</v>
      </c>
      <c r="B73" s="77"/>
      <c r="C73" s="77"/>
      <c r="D73" s="77"/>
      <c r="E73" s="78"/>
      <c r="F73" s="80">
        <v>50081</v>
      </c>
      <c r="G73" s="88">
        <v>6.5</v>
      </c>
      <c r="H73" s="88">
        <v>6</v>
      </c>
      <c r="I73" s="88"/>
      <c r="J73" s="88"/>
      <c r="K73" s="88"/>
      <c r="L73" s="88"/>
      <c r="M73" s="88"/>
      <c r="N73" s="88"/>
      <c r="O73" s="88"/>
      <c r="P73" s="88"/>
      <c r="Q73" s="67">
        <f t="shared" si="2"/>
        <v>12.5</v>
      </c>
      <c r="R73" s="68">
        <f t="shared" si="3"/>
        <v>0.48076923076923078</v>
      </c>
      <c r="S73" s="82" t="s">
        <v>114</v>
      </c>
    </row>
    <row r="74" spans="1:19" x14ac:dyDescent="0.3">
      <c r="A74" s="76">
        <v>57</v>
      </c>
      <c r="B74" s="77"/>
      <c r="C74" s="77"/>
      <c r="D74" s="77"/>
      <c r="E74" s="78"/>
      <c r="F74" s="80">
        <v>50094</v>
      </c>
      <c r="G74" s="88">
        <v>5.5</v>
      </c>
      <c r="H74" s="88">
        <v>7</v>
      </c>
      <c r="I74" s="88"/>
      <c r="J74" s="88"/>
      <c r="K74" s="88"/>
      <c r="L74" s="88"/>
      <c r="M74" s="88"/>
      <c r="N74" s="88"/>
      <c r="O74" s="88"/>
      <c r="P74" s="88"/>
      <c r="Q74" s="67">
        <f t="shared" si="2"/>
        <v>12.5</v>
      </c>
      <c r="R74" s="68">
        <f t="shared" si="3"/>
        <v>0.48076923076923078</v>
      </c>
      <c r="S74" s="82" t="s">
        <v>114</v>
      </c>
    </row>
    <row r="75" spans="1:19" x14ac:dyDescent="0.3">
      <c r="A75" s="76">
        <v>58</v>
      </c>
      <c r="B75" s="77"/>
      <c r="C75" s="77"/>
      <c r="D75" s="77"/>
      <c r="E75" s="78"/>
      <c r="F75" s="80">
        <v>50073</v>
      </c>
      <c r="G75" s="88">
        <v>8</v>
      </c>
      <c r="H75" s="88">
        <v>4</v>
      </c>
      <c r="I75" s="88"/>
      <c r="J75" s="88"/>
      <c r="K75" s="88"/>
      <c r="L75" s="88"/>
      <c r="M75" s="88"/>
      <c r="N75" s="88"/>
      <c r="O75" s="88"/>
      <c r="P75" s="88"/>
      <c r="Q75" s="67">
        <f t="shared" si="2"/>
        <v>12</v>
      </c>
      <c r="R75" s="68">
        <f t="shared" si="3"/>
        <v>0.46153846153846156</v>
      </c>
      <c r="S75" s="82" t="s">
        <v>114</v>
      </c>
    </row>
    <row r="76" spans="1:19" x14ac:dyDescent="0.3">
      <c r="A76" s="76">
        <v>59</v>
      </c>
      <c r="B76" s="77"/>
      <c r="C76" s="77"/>
      <c r="D76" s="77"/>
      <c r="E76" s="78"/>
      <c r="F76" s="80">
        <v>50080</v>
      </c>
      <c r="G76" s="88">
        <v>10</v>
      </c>
      <c r="H76" s="88">
        <v>2</v>
      </c>
      <c r="I76" s="88"/>
      <c r="J76" s="88"/>
      <c r="K76" s="88"/>
      <c r="L76" s="88"/>
      <c r="M76" s="88"/>
      <c r="N76" s="88"/>
      <c r="O76" s="88"/>
      <c r="P76" s="88"/>
      <c r="Q76" s="67">
        <f t="shared" si="2"/>
        <v>12</v>
      </c>
      <c r="R76" s="68">
        <f t="shared" si="3"/>
        <v>0.46153846153846156</v>
      </c>
      <c r="S76" s="82" t="s">
        <v>114</v>
      </c>
    </row>
    <row r="77" spans="1:19" x14ac:dyDescent="0.3">
      <c r="A77" s="76">
        <v>60</v>
      </c>
      <c r="B77" s="77"/>
      <c r="C77" s="77"/>
      <c r="D77" s="77"/>
      <c r="E77" s="71"/>
      <c r="F77" s="80">
        <v>50019</v>
      </c>
      <c r="G77" s="88">
        <v>5.75</v>
      </c>
      <c r="H77" s="88">
        <v>6</v>
      </c>
      <c r="I77" s="88"/>
      <c r="J77" s="88"/>
      <c r="K77" s="88"/>
      <c r="L77" s="88"/>
      <c r="M77" s="88"/>
      <c r="N77" s="88"/>
      <c r="O77" s="88"/>
      <c r="P77" s="88"/>
      <c r="Q77" s="67">
        <f t="shared" si="2"/>
        <v>11.75</v>
      </c>
      <c r="R77" s="68">
        <f t="shared" si="3"/>
        <v>0.45192307692307693</v>
      </c>
      <c r="S77" s="82" t="s">
        <v>114</v>
      </c>
    </row>
    <row r="78" spans="1:19" x14ac:dyDescent="0.3">
      <c r="A78" s="76">
        <v>61</v>
      </c>
      <c r="B78" s="77"/>
      <c r="C78" s="77"/>
      <c r="D78" s="77"/>
      <c r="E78" s="78"/>
      <c r="F78" s="80">
        <v>50091</v>
      </c>
      <c r="G78" s="88">
        <v>7.75</v>
      </c>
      <c r="H78" s="88">
        <v>4</v>
      </c>
      <c r="I78" s="88"/>
      <c r="J78" s="88"/>
      <c r="K78" s="88"/>
      <c r="L78" s="88"/>
      <c r="M78" s="88"/>
      <c r="N78" s="88"/>
      <c r="O78" s="88"/>
      <c r="P78" s="88"/>
      <c r="Q78" s="67">
        <f t="shared" si="2"/>
        <v>11.75</v>
      </c>
      <c r="R78" s="68">
        <f t="shared" si="3"/>
        <v>0.45192307692307693</v>
      </c>
      <c r="S78" s="82" t="s">
        <v>114</v>
      </c>
    </row>
    <row r="79" spans="1:19" x14ac:dyDescent="0.3">
      <c r="A79" s="76">
        <v>62</v>
      </c>
      <c r="B79" s="77"/>
      <c r="C79" s="77"/>
      <c r="D79" s="77"/>
      <c r="E79" s="78"/>
      <c r="F79" s="80">
        <v>50040</v>
      </c>
      <c r="G79" s="88">
        <v>7.5</v>
      </c>
      <c r="H79" s="88">
        <v>4</v>
      </c>
      <c r="I79" s="88"/>
      <c r="J79" s="88"/>
      <c r="K79" s="88"/>
      <c r="L79" s="88"/>
      <c r="M79" s="88"/>
      <c r="N79" s="88"/>
      <c r="O79" s="88"/>
      <c r="P79" s="88"/>
      <c r="Q79" s="67">
        <f t="shared" si="2"/>
        <v>11.5</v>
      </c>
      <c r="R79" s="68">
        <f t="shared" si="3"/>
        <v>0.44230769230769229</v>
      </c>
      <c r="S79" s="82" t="s">
        <v>114</v>
      </c>
    </row>
    <row r="80" spans="1:19" x14ac:dyDescent="0.3">
      <c r="A80" s="76">
        <v>63</v>
      </c>
      <c r="B80" s="77"/>
      <c r="C80" s="77"/>
      <c r="D80" s="77"/>
      <c r="E80" s="78"/>
      <c r="F80" s="80">
        <v>50060</v>
      </c>
      <c r="G80" s="88">
        <v>5.75</v>
      </c>
      <c r="H80" s="88">
        <v>5</v>
      </c>
      <c r="I80" s="88"/>
      <c r="J80" s="88"/>
      <c r="K80" s="88"/>
      <c r="L80" s="88"/>
      <c r="M80" s="88"/>
      <c r="N80" s="88"/>
      <c r="O80" s="88"/>
      <c r="P80" s="88"/>
      <c r="Q80" s="67">
        <f t="shared" si="2"/>
        <v>10.75</v>
      </c>
      <c r="R80" s="68">
        <f t="shared" si="3"/>
        <v>0.41346153846153844</v>
      </c>
      <c r="S80" s="82" t="s">
        <v>114</v>
      </c>
    </row>
    <row r="81" spans="1:19" x14ac:dyDescent="0.3">
      <c r="A81" s="76">
        <v>64</v>
      </c>
      <c r="B81" s="77"/>
      <c r="C81" s="77"/>
      <c r="D81" s="77"/>
      <c r="E81" s="78"/>
      <c r="F81" s="80">
        <v>50100</v>
      </c>
      <c r="G81" s="88">
        <v>4.75</v>
      </c>
      <c r="H81" s="88">
        <v>6</v>
      </c>
      <c r="I81" s="88"/>
      <c r="J81" s="88"/>
      <c r="K81" s="88"/>
      <c r="L81" s="88"/>
      <c r="M81" s="88"/>
      <c r="N81" s="88"/>
      <c r="O81" s="88"/>
      <c r="P81" s="88"/>
      <c r="Q81" s="67">
        <f t="shared" si="2"/>
        <v>10.75</v>
      </c>
      <c r="R81" s="68">
        <f t="shared" si="3"/>
        <v>0.41346153846153844</v>
      </c>
      <c r="S81" s="82" t="s">
        <v>114</v>
      </c>
    </row>
    <row r="82" spans="1:19" x14ac:dyDescent="0.3">
      <c r="A82" s="76">
        <v>65</v>
      </c>
      <c r="B82" s="77"/>
      <c r="C82" s="77"/>
      <c r="D82" s="77"/>
      <c r="E82" s="78"/>
      <c r="F82" s="80">
        <v>50079</v>
      </c>
      <c r="G82" s="88">
        <v>8.5</v>
      </c>
      <c r="H82" s="88">
        <v>2</v>
      </c>
      <c r="I82" s="88"/>
      <c r="J82" s="88"/>
      <c r="K82" s="88"/>
      <c r="L82" s="88"/>
      <c r="M82" s="88"/>
      <c r="N82" s="88"/>
      <c r="O82" s="88"/>
      <c r="P82" s="88"/>
      <c r="Q82" s="67">
        <f t="shared" ref="Q82:Q113" si="4">SUM(G82:P82)</f>
        <v>10.5</v>
      </c>
      <c r="R82" s="68">
        <f t="shared" ref="R82:R113" si="5">Q82/$E$14</f>
        <v>0.40384615384615385</v>
      </c>
      <c r="S82" s="82" t="s">
        <v>114</v>
      </c>
    </row>
    <row r="83" spans="1:19" x14ac:dyDescent="0.3">
      <c r="A83" s="76">
        <v>66</v>
      </c>
      <c r="B83" s="77"/>
      <c r="C83" s="77"/>
      <c r="D83" s="77"/>
      <c r="E83" s="78"/>
      <c r="F83" s="80">
        <v>50087</v>
      </c>
      <c r="G83" s="88">
        <v>4.5</v>
      </c>
      <c r="H83" s="88">
        <v>6</v>
      </c>
      <c r="I83" s="88"/>
      <c r="J83" s="88"/>
      <c r="K83" s="88"/>
      <c r="L83" s="88"/>
      <c r="M83" s="88"/>
      <c r="N83" s="88"/>
      <c r="O83" s="88"/>
      <c r="P83" s="88"/>
      <c r="Q83" s="67">
        <f t="shared" si="4"/>
        <v>10.5</v>
      </c>
      <c r="R83" s="68">
        <f t="shared" si="5"/>
        <v>0.40384615384615385</v>
      </c>
      <c r="S83" s="82" t="s">
        <v>114</v>
      </c>
    </row>
    <row r="84" spans="1:19" x14ac:dyDescent="0.3">
      <c r="A84" s="76">
        <v>67</v>
      </c>
      <c r="B84" s="77"/>
      <c r="C84" s="77"/>
      <c r="D84" s="77"/>
      <c r="E84" s="71"/>
      <c r="F84" s="80">
        <v>50017</v>
      </c>
      <c r="G84" s="88">
        <v>8</v>
      </c>
      <c r="H84" s="88">
        <v>2</v>
      </c>
      <c r="I84" s="88"/>
      <c r="J84" s="88"/>
      <c r="K84" s="88"/>
      <c r="L84" s="88"/>
      <c r="M84" s="88"/>
      <c r="N84" s="88"/>
      <c r="O84" s="88"/>
      <c r="P84" s="88"/>
      <c r="Q84" s="67">
        <f t="shared" si="4"/>
        <v>10</v>
      </c>
      <c r="R84" s="68">
        <f t="shared" si="5"/>
        <v>0.38461538461538464</v>
      </c>
      <c r="S84" s="82" t="s">
        <v>114</v>
      </c>
    </row>
    <row r="85" spans="1:19" x14ac:dyDescent="0.3">
      <c r="A85" s="76">
        <v>68</v>
      </c>
      <c r="B85" s="77"/>
      <c r="C85" s="77"/>
      <c r="D85" s="77"/>
      <c r="E85" s="78"/>
      <c r="F85" s="80">
        <v>50035</v>
      </c>
      <c r="G85" s="88">
        <v>4</v>
      </c>
      <c r="H85" s="88">
        <v>6</v>
      </c>
      <c r="I85" s="88"/>
      <c r="J85" s="88"/>
      <c r="K85" s="88"/>
      <c r="L85" s="88"/>
      <c r="M85" s="88"/>
      <c r="N85" s="88"/>
      <c r="O85" s="88"/>
      <c r="P85" s="88"/>
      <c r="Q85" s="67">
        <f t="shared" si="4"/>
        <v>10</v>
      </c>
      <c r="R85" s="68">
        <f t="shared" si="5"/>
        <v>0.38461538461538464</v>
      </c>
      <c r="S85" s="82" t="s">
        <v>114</v>
      </c>
    </row>
    <row r="86" spans="1:19" x14ac:dyDescent="0.3">
      <c r="A86" s="76">
        <v>69</v>
      </c>
      <c r="B86" s="77"/>
      <c r="C86" s="77"/>
      <c r="D86" s="77"/>
      <c r="E86" s="78"/>
      <c r="F86" s="80">
        <v>50109</v>
      </c>
      <c r="G86" s="88">
        <v>3</v>
      </c>
      <c r="H86" s="88">
        <v>7</v>
      </c>
      <c r="I86" s="88"/>
      <c r="J86" s="88"/>
      <c r="K86" s="88"/>
      <c r="L86" s="88"/>
      <c r="M86" s="88"/>
      <c r="N86" s="88"/>
      <c r="O86" s="88"/>
      <c r="P86" s="88"/>
      <c r="Q86" s="67">
        <f t="shared" si="4"/>
        <v>10</v>
      </c>
      <c r="R86" s="68">
        <f t="shared" si="5"/>
        <v>0.38461538461538464</v>
      </c>
      <c r="S86" s="82" t="s">
        <v>114</v>
      </c>
    </row>
    <row r="87" spans="1:19" x14ac:dyDescent="0.3">
      <c r="A87" s="76">
        <v>70</v>
      </c>
      <c r="B87" s="77"/>
      <c r="C87" s="77"/>
      <c r="D87" s="77"/>
      <c r="E87" s="78"/>
      <c r="F87" s="80">
        <v>50054</v>
      </c>
      <c r="G87" s="88">
        <v>9.75</v>
      </c>
      <c r="H87" s="88">
        <v>0</v>
      </c>
      <c r="I87" s="88"/>
      <c r="J87" s="88"/>
      <c r="K87" s="88"/>
      <c r="L87" s="88"/>
      <c r="M87" s="88"/>
      <c r="N87" s="88"/>
      <c r="O87" s="88"/>
      <c r="P87" s="88"/>
      <c r="Q87" s="67">
        <f t="shared" si="4"/>
        <v>9.75</v>
      </c>
      <c r="R87" s="68">
        <f t="shared" si="5"/>
        <v>0.375</v>
      </c>
      <c r="S87" s="82" t="s">
        <v>114</v>
      </c>
    </row>
    <row r="88" spans="1:19" x14ac:dyDescent="0.3">
      <c r="A88" s="76">
        <v>71</v>
      </c>
      <c r="B88" s="77"/>
      <c r="C88" s="77"/>
      <c r="D88" s="77"/>
      <c r="E88" s="71"/>
      <c r="F88" s="80">
        <v>50007</v>
      </c>
      <c r="G88" s="88">
        <v>5.5</v>
      </c>
      <c r="H88" s="88">
        <v>4</v>
      </c>
      <c r="I88" s="88"/>
      <c r="J88" s="88"/>
      <c r="K88" s="88"/>
      <c r="L88" s="88"/>
      <c r="M88" s="88"/>
      <c r="N88" s="88"/>
      <c r="O88" s="88"/>
      <c r="P88" s="88"/>
      <c r="Q88" s="67">
        <f t="shared" si="4"/>
        <v>9.5</v>
      </c>
      <c r="R88" s="68">
        <f t="shared" si="5"/>
        <v>0.36538461538461536</v>
      </c>
      <c r="S88" s="82" t="s">
        <v>114</v>
      </c>
    </row>
    <row r="89" spans="1:19" x14ac:dyDescent="0.3">
      <c r="A89" s="76">
        <v>72</v>
      </c>
      <c r="B89" s="77"/>
      <c r="C89" s="77"/>
      <c r="D89" s="77"/>
      <c r="E89" s="71"/>
      <c r="F89" s="80">
        <v>50024</v>
      </c>
      <c r="G89" s="88">
        <v>5</v>
      </c>
      <c r="H89" s="88">
        <v>4</v>
      </c>
      <c r="I89" s="88"/>
      <c r="J89" s="88"/>
      <c r="K89" s="88"/>
      <c r="L89" s="88"/>
      <c r="M89" s="88"/>
      <c r="N89" s="88"/>
      <c r="O89" s="88"/>
      <c r="P89" s="88"/>
      <c r="Q89" s="67">
        <f t="shared" si="4"/>
        <v>9</v>
      </c>
      <c r="R89" s="68">
        <f t="shared" si="5"/>
        <v>0.34615384615384615</v>
      </c>
      <c r="S89" s="82" t="s">
        <v>114</v>
      </c>
    </row>
    <row r="90" spans="1:19" x14ac:dyDescent="0.3">
      <c r="A90" s="76">
        <v>73</v>
      </c>
      <c r="B90" s="77"/>
      <c r="C90" s="77"/>
      <c r="D90" s="77"/>
      <c r="E90" s="78"/>
      <c r="F90" s="80">
        <v>50036</v>
      </c>
      <c r="G90" s="88">
        <v>6</v>
      </c>
      <c r="H90" s="88">
        <v>3</v>
      </c>
      <c r="I90" s="88"/>
      <c r="J90" s="88"/>
      <c r="K90" s="88"/>
      <c r="L90" s="88"/>
      <c r="M90" s="88"/>
      <c r="N90" s="88"/>
      <c r="O90" s="88"/>
      <c r="P90" s="88"/>
      <c r="Q90" s="67">
        <f t="shared" si="4"/>
        <v>9</v>
      </c>
      <c r="R90" s="68">
        <f t="shared" si="5"/>
        <v>0.34615384615384615</v>
      </c>
      <c r="S90" s="82" t="s">
        <v>114</v>
      </c>
    </row>
    <row r="91" spans="1:19" x14ac:dyDescent="0.3">
      <c r="A91" s="76">
        <v>74</v>
      </c>
      <c r="B91" s="77"/>
      <c r="C91" s="77"/>
      <c r="D91" s="77"/>
      <c r="E91" s="78"/>
      <c r="F91" s="80">
        <v>50046</v>
      </c>
      <c r="G91" s="88">
        <v>9</v>
      </c>
      <c r="H91" s="88">
        <v>0</v>
      </c>
      <c r="I91" s="88"/>
      <c r="J91" s="88"/>
      <c r="K91" s="88"/>
      <c r="L91" s="88"/>
      <c r="M91" s="88"/>
      <c r="N91" s="88"/>
      <c r="O91" s="88"/>
      <c r="P91" s="88"/>
      <c r="Q91" s="67">
        <f t="shared" si="4"/>
        <v>9</v>
      </c>
      <c r="R91" s="68">
        <f t="shared" si="5"/>
        <v>0.34615384615384615</v>
      </c>
      <c r="S91" s="82" t="s">
        <v>114</v>
      </c>
    </row>
    <row r="92" spans="1:19" x14ac:dyDescent="0.3">
      <c r="A92" s="76">
        <v>75</v>
      </c>
      <c r="B92" s="77"/>
      <c r="C92" s="77"/>
      <c r="D92" s="77"/>
      <c r="E92" s="78"/>
      <c r="F92" s="80">
        <v>50048</v>
      </c>
      <c r="G92" s="88">
        <v>4</v>
      </c>
      <c r="H92" s="88">
        <v>5</v>
      </c>
      <c r="I92" s="88"/>
      <c r="J92" s="88"/>
      <c r="K92" s="88"/>
      <c r="L92" s="88"/>
      <c r="M92" s="88"/>
      <c r="N92" s="88"/>
      <c r="O92" s="88"/>
      <c r="P92" s="88"/>
      <c r="Q92" s="67">
        <f t="shared" si="4"/>
        <v>9</v>
      </c>
      <c r="R92" s="68">
        <f t="shared" si="5"/>
        <v>0.34615384615384615</v>
      </c>
      <c r="S92" s="82" t="s">
        <v>114</v>
      </c>
    </row>
    <row r="93" spans="1:19" x14ac:dyDescent="0.3">
      <c r="A93" s="76">
        <v>76</v>
      </c>
      <c r="B93" s="77"/>
      <c r="C93" s="77"/>
      <c r="D93" s="77"/>
      <c r="E93" s="78"/>
      <c r="F93" s="80">
        <v>50107</v>
      </c>
      <c r="G93" s="88">
        <v>8</v>
      </c>
      <c r="H93" s="88">
        <v>1</v>
      </c>
      <c r="I93" s="88"/>
      <c r="J93" s="88"/>
      <c r="K93" s="88"/>
      <c r="L93" s="88"/>
      <c r="M93" s="88"/>
      <c r="N93" s="88"/>
      <c r="O93" s="88"/>
      <c r="P93" s="88"/>
      <c r="Q93" s="67">
        <f t="shared" si="4"/>
        <v>9</v>
      </c>
      <c r="R93" s="68">
        <f t="shared" si="5"/>
        <v>0.34615384615384615</v>
      </c>
      <c r="S93" s="82" t="s">
        <v>114</v>
      </c>
    </row>
    <row r="94" spans="1:19" x14ac:dyDescent="0.3">
      <c r="A94" s="76">
        <v>77</v>
      </c>
      <c r="B94" s="77"/>
      <c r="C94" s="77"/>
      <c r="D94" s="77"/>
      <c r="E94" s="71"/>
      <c r="F94" s="80">
        <v>50012</v>
      </c>
      <c r="G94" s="88">
        <v>4.75</v>
      </c>
      <c r="H94" s="88">
        <v>4</v>
      </c>
      <c r="I94" s="88"/>
      <c r="J94" s="88"/>
      <c r="K94" s="88"/>
      <c r="L94" s="88"/>
      <c r="M94" s="88"/>
      <c r="N94" s="88"/>
      <c r="O94" s="88"/>
      <c r="P94" s="88"/>
      <c r="Q94" s="67">
        <f t="shared" si="4"/>
        <v>8.75</v>
      </c>
      <c r="R94" s="68">
        <f t="shared" si="5"/>
        <v>0.33653846153846156</v>
      </c>
      <c r="S94" s="82" t="s">
        <v>114</v>
      </c>
    </row>
    <row r="95" spans="1:19" x14ac:dyDescent="0.3">
      <c r="A95" s="76">
        <v>78</v>
      </c>
      <c r="B95" s="77"/>
      <c r="C95" s="77"/>
      <c r="D95" s="77"/>
      <c r="E95" s="78"/>
      <c r="F95" s="80">
        <v>50031</v>
      </c>
      <c r="G95" s="88">
        <v>5.75</v>
      </c>
      <c r="H95" s="88">
        <v>3</v>
      </c>
      <c r="I95" s="88"/>
      <c r="J95" s="88"/>
      <c r="K95" s="88"/>
      <c r="L95" s="88"/>
      <c r="M95" s="88"/>
      <c r="N95" s="88"/>
      <c r="O95" s="88"/>
      <c r="P95" s="88"/>
      <c r="Q95" s="67">
        <f t="shared" si="4"/>
        <v>8.75</v>
      </c>
      <c r="R95" s="68">
        <f t="shared" si="5"/>
        <v>0.33653846153846156</v>
      </c>
      <c r="S95" s="82" t="s">
        <v>114</v>
      </c>
    </row>
    <row r="96" spans="1:19" x14ac:dyDescent="0.3">
      <c r="A96" s="76">
        <v>79</v>
      </c>
      <c r="B96" s="77"/>
      <c r="C96" s="77"/>
      <c r="D96" s="77"/>
      <c r="E96" s="78"/>
      <c r="F96" s="80">
        <v>50093</v>
      </c>
      <c r="G96" s="88">
        <v>6.75</v>
      </c>
      <c r="H96" s="88">
        <v>2</v>
      </c>
      <c r="I96" s="88"/>
      <c r="J96" s="88"/>
      <c r="K96" s="88"/>
      <c r="L96" s="88"/>
      <c r="M96" s="88"/>
      <c r="N96" s="88"/>
      <c r="O96" s="88"/>
      <c r="P96" s="88"/>
      <c r="Q96" s="67">
        <f t="shared" si="4"/>
        <v>8.75</v>
      </c>
      <c r="R96" s="68">
        <f t="shared" si="5"/>
        <v>0.33653846153846156</v>
      </c>
      <c r="S96" s="82" t="s">
        <v>114</v>
      </c>
    </row>
    <row r="97" spans="1:19" x14ac:dyDescent="0.3">
      <c r="A97" s="76">
        <v>80</v>
      </c>
      <c r="B97" s="77"/>
      <c r="C97" s="77"/>
      <c r="D97" s="77"/>
      <c r="E97" s="71"/>
      <c r="F97" s="80">
        <v>50004</v>
      </c>
      <c r="G97" s="88">
        <v>6.5</v>
      </c>
      <c r="H97" s="88">
        <v>2</v>
      </c>
      <c r="I97" s="88"/>
      <c r="J97" s="88"/>
      <c r="K97" s="88"/>
      <c r="L97" s="88"/>
      <c r="M97" s="88"/>
      <c r="N97" s="88"/>
      <c r="O97" s="88"/>
      <c r="P97" s="88"/>
      <c r="Q97" s="67">
        <f t="shared" si="4"/>
        <v>8.5</v>
      </c>
      <c r="R97" s="68">
        <f t="shared" si="5"/>
        <v>0.32692307692307693</v>
      </c>
      <c r="S97" s="82" t="s">
        <v>114</v>
      </c>
    </row>
    <row r="98" spans="1:19" x14ac:dyDescent="0.3">
      <c r="A98" s="76">
        <v>81</v>
      </c>
      <c r="B98" s="77"/>
      <c r="C98" s="77"/>
      <c r="D98" s="77"/>
      <c r="E98" s="78"/>
      <c r="F98" s="80">
        <v>50104</v>
      </c>
      <c r="G98" s="88">
        <v>4.5</v>
      </c>
      <c r="H98" s="88">
        <v>4</v>
      </c>
      <c r="I98" s="88"/>
      <c r="J98" s="88"/>
      <c r="K98" s="88"/>
      <c r="L98" s="88"/>
      <c r="M98" s="88"/>
      <c r="N98" s="88"/>
      <c r="O98" s="88"/>
      <c r="P98" s="88"/>
      <c r="Q98" s="67">
        <f t="shared" si="4"/>
        <v>8.5</v>
      </c>
      <c r="R98" s="68">
        <f t="shared" si="5"/>
        <v>0.32692307692307693</v>
      </c>
      <c r="S98" s="82" t="s">
        <v>114</v>
      </c>
    </row>
    <row r="99" spans="1:19" x14ac:dyDescent="0.3">
      <c r="A99" s="76">
        <v>82</v>
      </c>
      <c r="B99" s="77"/>
      <c r="C99" s="77"/>
      <c r="D99" s="77"/>
      <c r="E99" s="78"/>
      <c r="F99" s="80">
        <v>50108</v>
      </c>
      <c r="G99" s="88">
        <v>6.5</v>
      </c>
      <c r="H99" s="88">
        <v>2</v>
      </c>
      <c r="I99" s="88"/>
      <c r="J99" s="88"/>
      <c r="K99" s="88"/>
      <c r="L99" s="88"/>
      <c r="M99" s="88"/>
      <c r="N99" s="88"/>
      <c r="O99" s="88"/>
      <c r="P99" s="88"/>
      <c r="Q99" s="67">
        <f t="shared" si="4"/>
        <v>8.5</v>
      </c>
      <c r="R99" s="68">
        <f t="shared" si="5"/>
        <v>0.32692307692307693</v>
      </c>
      <c r="S99" s="82" t="s">
        <v>114</v>
      </c>
    </row>
    <row r="100" spans="1:19" x14ac:dyDescent="0.3">
      <c r="A100" s="76">
        <v>83</v>
      </c>
      <c r="B100" s="77"/>
      <c r="C100" s="77"/>
      <c r="D100" s="77"/>
      <c r="E100" s="78"/>
      <c r="F100" s="80">
        <v>50102</v>
      </c>
      <c r="G100" s="88">
        <v>4</v>
      </c>
      <c r="H100" s="88">
        <v>4</v>
      </c>
      <c r="I100" s="88"/>
      <c r="J100" s="88"/>
      <c r="K100" s="88"/>
      <c r="L100" s="88"/>
      <c r="M100" s="88"/>
      <c r="N100" s="88"/>
      <c r="O100" s="88"/>
      <c r="P100" s="88"/>
      <c r="Q100" s="67">
        <f t="shared" si="4"/>
        <v>8</v>
      </c>
      <c r="R100" s="68">
        <f t="shared" si="5"/>
        <v>0.30769230769230771</v>
      </c>
      <c r="S100" s="82" t="s">
        <v>114</v>
      </c>
    </row>
    <row r="101" spans="1:19" x14ac:dyDescent="0.3">
      <c r="A101" s="76">
        <v>84</v>
      </c>
      <c r="B101" s="77"/>
      <c r="C101" s="77"/>
      <c r="D101" s="77"/>
      <c r="E101" s="78"/>
      <c r="F101" s="80">
        <v>50105</v>
      </c>
      <c r="G101" s="88">
        <v>5.75</v>
      </c>
      <c r="H101" s="88">
        <v>2</v>
      </c>
      <c r="I101" s="88"/>
      <c r="J101" s="88"/>
      <c r="K101" s="88"/>
      <c r="L101" s="88"/>
      <c r="M101" s="88"/>
      <c r="N101" s="88"/>
      <c r="O101" s="88"/>
      <c r="P101" s="88"/>
      <c r="Q101" s="67">
        <f t="shared" si="4"/>
        <v>7.75</v>
      </c>
      <c r="R101" s="68">
        <f t="shared" si="5"/>
        <v>0.29807692307692307</v>
      </c>
      <c r="S101" s="82" t="s">
        <v>114</v>
      </c>
    </row>
    <row r="102" spans="1:19" x14ac:dyDescent="0.3">
      <c r="A102" s="76">
        <v>85</v>
      </c>
      <c r="B102" s="77"/>
      <c r="C102" s="77"/>
      <c r="D102" s="77"/>
      <c r="E102" s="71"/>
      <c r="F102" s="80">
        <v>50029</v>
      </c>
      <c r="G102" s="88">
        <v>2.75</v>
      </c>
      <c r="H102" s="88">
        <v>4</v>
      </c>
      <c r="I102" s="88"/>
      <c r="J102" s="88"/>
      <c r="K102" s="88"/>
      <c r="L102" s="88"/>
      <c r="M102" s="88"/>
      <c r="N102" s="88"/>
      <c r="O102" s="88"/>
      <c r="P102" s="88"/>
      <c r="Q102" s="67">
        <f t="shared" si="4"/>
        <v>6.75</v>
      </c>
      <c r="R102" s="68">
        <f t="shared" si="5"/>
        <v>0.25961538461538464</v>
      </c>
      <c r="S102" s="82" t="s">
        <v>114</v>
      </c>
    </row>
    <row r="103" spans="1:19" x14ac:dyDescent="0.3">
      <c r="A103" s="76">
        <v>86</v>
      </c>
      <c r="B103" s="77"/>
      <c r="C103" s="77"/>
      <c r="D103" s="77"/>
      <c r="E103" s="78"/>
      <c r="F103" s="80">
        <v>50089</v>
      </c>
      <c r="G103" s="88">
        <v>4.75</v>
      </c>
      <c r="H103" s="88">
        <v>2</v>
      </c>
      <c r="I103" s="88"/>
      <c r="J103" s="88"/>
      <c r="K103" s="88"/>
      <c r="L103" s="88"/>
      <c r="M103" s="88"/>
      <c r="N103" s="88"/>
      <c r="O103" s="88"/>
      <c r="P103" s="88"/>
      <c r="Q103" s="67">
        <f t="shared" si="4"/>
        <v>6.75</v>
      </c>
      <c r="R103" s="68">
        <f t="shared" si="5"/>
        <v>0.25961538461538464</v>
      </c>
      <c r="S103" s="82" t="s">
        <v>114</v>
      </c>
    </row>
    <row r="104" spans="1:19" x14ac:dyDescent="0.3">
      <c r="A104" s="76">
        <v>87</v>
      </c>
      <c r="B104" s="77"/>
      <c r="C104" s="77"/>
      <c r="D104" s="77"/>
      <c r="E104" s="71"/>
      <c r="F104" s="80">
        <v>50009</v>
      </c>
      <c r="G104" s="88">
        <v>6.5</v>
      </c>
      <c r="H104" s="88">
        <v>0</v>
      </c>
      <c r="I104" s="88"/>
      <c r="J104" s="88"/>
      <c r="K104" s="88"/>
      <c r="L104" s="88"/>
      <c r="M104" s="88"/>
      <c r="N104" s="88"/>
      <c r="O104" s="88"/>
      <c r="P104" s="88"/>
      <c r="Q104" s="67">
        <f t="shared" si="4"/>
        <v>6.5</v>
      </c>
      <c r="R104" s="68">
        <f t="shared" si="5"/>
        <v>0.25</v>
      </c>
      <c r="S104" s="82" t="s">
        <v>114</v>
      </c>
    </row>
    <row r="105" spans="1:19" x14ac:dyDescent="0.3">
      <c r="A105" s="76">
        <v>88</v>
      </c>
      <c r="B105" s="77"/>
      <c r="C105" s="77"/>
      <c r="D105" s="77"/>
      <c r="E105" s="71"/>
      <c r="F105" s="80">
        <v>50018</v>
      </c>
      <c r="G105" s="88">
        <v>2.5</v>
      </c>
      <c r="H105" s="88">
        <v>4</v>
      </c>
      <c r="I105" s="88"/>
      <c r="J105" s="88"/>
      <c r="K105" s="88"/>
      <c r="L105" s="88"/>
      <c r="M105" s="88"/>
      <c r="N105" s="88"/>
      <c r="O105" s="88"/>
      <c r="P105" s="88"/>
      <c r="Q105" s="67">
        <f t="shared" si="4"/>
        <v>6.5</v>
      </c>
      <c r="R105" s="68">
        <f t="shared" si="5"/>
        <v>0.25</v>
      </c>
      <c r="S105" s="82" t="s">
        <v>114</v>
      </c>
    </row>
    <row r="106" spans="1:19" x14ac:dyDescent="0.3">
      <c r="A106" s="76">
        <v>89</v>
      </c>
      <c r="B106" s="77"/>
      <c r="C106" s="77"/>
      <c r="D106" s="77"/>
      <c r="E106" s="78"/>
      <c r="F106" s="80">
        <v>50075</v>
      </c>
      <c r="G106" s="88">
        <v>5.5</v>
      </c>
      <c r="H106" s="88">
        <v>1</v>
      </c>
      <c r="I106" s="88"/>
      <c r="J106" s="88"/>
      <c r="K106" s="88"/>
      <c r="L106" s="88"/>
      <c r="M106" s="88"/>
      <c r="N106" s="88"/>
      <c r="O106" s="88"/>
      <c r="P106" s="88"/>
      <c r="Q106" s="67">
        <f t="shared" si="4"/>
        <v>6.5</v>
      </c>
      <c r="R106" s="68">
        <f t="shared" si="5"/>
        <v>0.25</v>
      </c>
      <c r="S106" s="82" t="s">
        <v>114</v>
      </c>
    </row>
    <row r="107" spans="1:19" x14ac:dyDescent="0.3">
      <c r="A107" s="76">
        <v>90</v>
      </c>
      <c r="B107" s="77"/>
      <c r="C107" s="77"/>
      <c r="D107" s="77"/>
      <c r="E107" s="78"/>
      <c r="F107" s="80">
        <v>50059</v>
      </c>
      <c r="G107" s="88">
        <v>6.25</v>
      </c>
      <c r="H107" s="88">
        <v>0</v>
      </c>
      <c r="I107" s="88"/>
      <c r="J107" s="88"/>
      <c r="K107" s="88"/>
      <c r="L107" s="88"/>
      <c r="M107" s="88"/>
      <c r="N107" s="88"/>
      <c r="O107" s="88"/>
      <c r="P107" s="88"/>
      <c r="Q107" s="67">
        <f t="shared" si="4"/>
        <v>6.25</v>
      </c>
      <c r="R107" s="68">
        <f t="shared" si="5"/>
        <v>0.24038461538461539</v>
      </c>
      <c r="S107" s="82" t="s">
        <v>114</v>
      </c>
    </row>
    <row r="108" spans="1:19" x14ac:dyDescent="0.3">
      <c r="A108" s="76">
        <v>91</v>
      </c>
      <c r="B108" s="77"/>
      <c r="C108" s="77"/>
      <c r="D108" s="77"/>
      <c r="E108" s="78"/>
      <c r="F108" s="80">
        <v>50065</v>
      </c>
      <c r="G108" s="88">
        <v>5.75</v>
      </c>
      <c r="H108" s="88">
        <v>0</v>
      </c>
      <c r="I108" s="88"/>
      <c r="J108" s="88"/>
      <c r="K108" s="88"/>
      <c r="L108" s="88"/>
      <c r="M108" s="88"/>
      <c r="N108" s="88"/>
      <c r="O108" s="88"/>
      <c r="P108" s="88"/>
      <c r="Q108" s="67">
        <f t="shared" si="4"/>
        <v>5.75</v>
      </c>
      <c r="R108" s="68">
        <f t="shared" si="5"/>
        <v>0.22115384615384615</v>
      </c>
      <c r="S108" s="82" t="s">
        <v>114</v>
      </c>
    </row>
    <row r="109" spans="1:19" x14ac:dyDescent="0.3">
      <c r="A109" s="76">
        <v>92</v>
      </c>
      <c r="B109" s="77"/>
      <c r="C109" s="77"/>
      <c r="D109" s="77"/>
      <c r="E109" s="78"/>
      <c r="F109" s="80">
        <v>50092</v>
      </c>
      <c r="G109" s="88">
        <v>5.5</v>
      </c>
      <c r="H109" s="88">
        <v>0</v>
      </c>
      <c r="I109" s="88"/>
      <c r="J109" s="88"/>
      <c r="K109" s="88"/>
      <c r="L109" s="88"/>
      <c r="M109" s="88"/>
      <c r="N109" s="88"/>
      <c r="O109" s="88"/>
      <c r="P109" s="88"/>
      <c r="Q109" s="67">
        <f t="shared" si="4"/>
        <v>5.5</v>
      </c>
      <c r="R109" s="68">
        <f t="shared" si="5"/>
        <v>0.21153846153846154</v>
      </c>
      <c r="S109" s="82" t="s">
        <v>114</v>
      </c>
    </row>
    <row r="110" spans="1:19" x14ac:dyDescent="0.3">
      <c r="A110" s="76">
        <v>93</v>
      </c>
      <c r="B110" s="77"/>
      <c r="C110" s="77"/>
      <c r="D110" s="77"/>
      <c r="E110" s="78"/>
      <c r="F110" s="80">
        <v>50077</v>
      </c>
      <c r="G110" s="88">
        <v>4</v>
      </c>
      <c r="H110" s="88">
        <v>0</v>
      </c>
      <c r="I110" s="88"/>
      <c r="J110" s="88"/>
      <c r="K110" s="88"/>
      <c r="L110" s="88"/>
      <c r="M110" s="88"/>
      <c r="N110" s="88"/>
      <c r="O110" s="88"/>
      <c r="P110" s="88"/>
      <c r="Q110" s="67">
        <f t="shared" si="4"/>
        <v>4</v>
      </c>
      <c r="R110" s="68">
        <f t="shared" si="5"/>
        <v>0.15384615384615385</v>
      </c>
      <c r="S110" s="82" t="s">
        <v>114</v>
      </c>
    </row>
    <row r="111" spans="1:19" x14ac:dyDescent="0.3">
      <c r="A111" s="76">
        <v>94</v>
      </c>
      <c r="B111" s="77"/>
      <c r="C111" s="77"/>
      <c r="D111" s="77"/>
      <c r="E111" s="78"/>
      <c r="F111" s="80">
        <v>50110</v>
      </c>
      <c r="G111" s="88">
        <v>4</v>
      </c>
      <c r="H111" s="88">
        <v>0</v>
      </c>
      <c r="I111" s="88"/>
      <c r="J111" s="88"/>
      <c r="K111" s="88"/>
      <c r="L111" s="88"/>
      <c r="M111" s="88"/>
      <c r="N111" s="88"/>
      <c r="O111" s="88"/>
      <c r="P111" s="88"/>
      <c r="Q111" s="67">
        <f t="shared" si="4"/>
        <v>4</v>
      </c>
      <c r="R111" s="68">
        <f t="shared" si="5"/>
        <v>0.15384615384615385</v>
      </c>
      <c r="S111" s="82" t="s">
        <v>114</v>
      </c>
    </row>
    <row r="112" spans="1:19" x14ac:dyDescent="0.3">
      <c r="A112" s="76">
        <v>95</v>
      </c>
      <c r="B112" s="77"/>
      <c r="C112" s="77"/>
      <c r="D112" s="77"/>
      <c r="E112" s="78"/>
      <c r="F112" s="80">
        <v>50112</v>
      </c>
      <c r="G112" s="88">
        <v>4</v>
      </c>
      <c r="H112" s="88">
        <v>0</v>
      </c>
      <c r="I112" s="88"/>
      <c r="J112" s="88"/>
      <c r="K112" s="88"/>
      <c r="L112" s="88"/>
      <c r="M112" s="88"/>
      <c r="N112" s="88"/>
      <c r="O112" s="88"/>
      <c r="P112" s="88"/>
      <c r="Q112" s="67">
        <f t="shared" si="4"/>
        <v>4</v>
      </c>
      <c r="R112" s="68">
        <f t="shared" si="5"/>
        <v>0.15384615384615385</v>
      </c>
      <c r="S112" s="82" t="s">
        <v>114</v>
      </c>
    </row>
    <row r="113" spans="1:19" x14ac:dyDescent="0.3">
      <c r="A113" s="76">
        <v>96</v>
      </c>
      <c r="B113" s="77"/>
      <c r="C113" s="77"/>
      <c r="D113" s="77"/>
      <c r="E113" s="71"/>
      <c r="F113" s="80">
        <v>50006</v>
      </c>
      <c r="G113" s="88">
        <v>3</v>
      </c>
      <c r="H113" s="88">
        <v>0</v>
      </c>
      <c r="I113" s="88"/>
      <c r="J113" s="88"/>
      <c r="K113" s="88"/>
      <c r="L113" s="88"/>
      <c r="M113" s="88"/>
      <c r="N113" s="88"/>
      <c r="O113" s="88"/>
      <c r="P113" s="88"/>
      <c r="Q113" s="67">
        <f t="shared" si="4"/>
        <v>3</v>
      </c>
      <c r="R113" s="68">
        <f t="shared" si="5"/>
        <v>0.11538461538461539</v>
      </c>
      <c r="S113" s="82" t="s">
        <v>114</v>
      </c>
    </row>
    <row r="114" spans="1:19" x14ac:dyDescent="0.3">
      <c r="A114" s="76">
        <v>97</v>
      </c>
      <c r="B114" s="77"/>
      <c r="C114" s="77"/>
      <c r="D114" s="77"/>
      <c r="E114" s="78"/>
      <c r="F114" s="80">
        <v>50111</v>
      </c>
      <c r="G114" s="88">
        <v>2</v>
      </c>
      <c r="H114" s="88">
        <v>0</v>
      </c>
      <c r="I114" s="88"/>
      <c r="J114" s="88"/>
      <c r="K114" s="88"/>
      <c r="L114" s="88"/>
      <c r="M114" s="88"/>
      <c r="N114" s="88"/>
      <c r="O114" s="88"/>
      <c r="P114" s="88"/>
      <c r="Q114" s="67">
        <f t="shared" ref="Q114:Q115" si="6">SUM(G114:P114)</f>
        <v>2</v>
      </c>
      <c r="R114" s="68">
        <f t="shared" ref="R114:R115" si="7">Q114/$E$14</f>
        <v>7.6923076923076927E-2</v>
      </c>
      <c r="S114" s="82" t="s">
        <v>114</v>
      </c>
    </row>
    <row r="115" spans="1:19" x14ac:dyDescent="0.3">
      <c r="A115" s="76">
        <v>98</v>
      </c>
      <c r="B115" s="77"/>
      <c r="C115" s="77"/>
      <c r="D115" s="77"/>
      <c r="E115" s="78"/>
      <c r="F115" s="80">
        <v>50071</v>
      </c>
      <c r="G115" s="88">
        <v>1</v>
      </c>
      <c r="H115" s="88">
        <v>0</v>
      </c>
      <c r="I115" s="88"/>
      <c r="J115" s="88"/>
      <c r="K115" s="88"/>
      <c r="L115" s="88"/>
      <c r="M115" s="88"/>
      <c r="N115" s="88"/>
      <c r="O115" s="88"/>
      <c r="P115" s="88"/>
      <c r="Q115" s="67">
        <f t="shared" si="6"/>
        <v>1</v>
      </c>
      <c r="R115" s="68">
        <f t="shared" si="7"/>
        <v>3.8461538461538464E-2</v>
      </c>
      <c r="S115" s="82" t="s">
        <v>114</v>
      </c>
    </row>
    <row r="116" spans="1:19" ht="19.95" customHeight="1" x14ac:dyDescent="0.3">
      <c r="A116" s="60"/>
      <c r="B116" s="17"/>
      <c r="C116" s="17"/>
      <c r="D116" s="17"/>
      <c r="E116" s="11"/>
      <c r="F116" s="11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60"/>
      <c r="R116" s="84"/>
      <c r="S116" s="7"/>
    </row>
    <row r="117" spans="1:19" ht="20.25" customHeight="1" x14ac:dyDescent="0.3">
      <c r="A117" s="33"/>
      <c r="B117" s="33"/>
      <c r="C117" s="33"/>
      <c r="D117" s="11"/>
      <c r="E117" s="11"/>
      <c r="F117" s="11"/>
      <c r="G117" s="17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86"/>
    </row>
    <row r="118" spans="1:19" ht="15.6" x14ac:dyDescent="0.3">
      <c r="A118" s="3" t="s">
        <v>366</v>
      </c>
      <c r="B118" s="44"/>
      <c r="C118" s="56"/>
      <c r="D118" s="122" t="s">
        <v>374</v>
      </c>
      <c r="E118" s="122"/>
      <c r="F118" s="58"/>
      <c r="G118" s="17"/>
      <c r="H118" s="54"/>
      <c r="I118" s="54"/>
      <c r="J118" s="54"/>
      <c r="K118" s="54"/>
      <c r="L118" s="54"/>
      <c r="M118" s="54"/>
      <c r="N118" s="54"/>
      <c r="O118" s="54"/>
      <c r="P118" s="54"/>
      <c r="Q118" s="65"/>
      <c r="R118" s="86"/>
    </row>
    <row r="119" spans="1:19" ht="19.95" customHeight="1" x14ac:dyDescent="0.3">
      <c r="A119" s="2"/>
      <c r="B119" s="2"/>
      <c r="C119" s="64" t="s">
        <v>367</v>
      </c>
      <c r="D119" s="115" t="s">
        <v>359</v>
      </c>
      <c r="E119" s="115"/>
      <c r="F119" s="115"/>
      <c r="G119" s="17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86"/>
    </row>
    <row r="120" spans="1:19" ht="19.95" customHeight="1" x14ac:dyDescent="0.3">
      <c r="A120" s="3" t="s">
        <v>368</v>
      </c>
      <c r="B120" s="44"/>
      <c r="C120" s="56"/>
      <c r="D120" s="122" t="s">
        <v>375</v>
      </c>
      <c r="E120" s="122"/>
      <c r="F120" s="59"/>
      <c r="G120" s="17"/>
      <c r="H120" s="54"/>
      <c r="I120" s="54"/>
      <c r="J120" s="54"/>
      <c r="K120" s="54"/>
      <c r="L120" s="54"/>
      <c r="M120" s="54"/>
      <c r="N120" s="54"/>
      <c r="O120" s="54"/>
      <c r="P120" s="54"/>
      <c r="Q120" s="65"/>
      <c r="R120" s="86"/>
    </row>
    <row r="121" spans="1:19" ht="19.95" customHeight="1" x14ac:dyDescent="0.3">
      <c r="A121" s="44"/>
      <c r="B121" s="44"/>
      <c r="C121" s="64" t="s">
        <v>367</v>
      </c>
      <c r="D121" s="115" t="s">
        <v>359</v>
      </c>
      <c r="E121" s="115"/>
      <c r="F121" s="115"/>
      <c r="G121" s="17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86"/>
    </row>
    <row r="122" spans="1:19" ht="19.95" customHeight="1" x14ac:dyDescent="0.3"/>
  </sheetData>
  <autoFilter ref="A17:S17">
    <sortState ref="A18:X94">
      <sortCondition descending="1" ref="S17"/>
    </sortState>
  </autoFilter>
  <sortState ref="B18:R129">
    <sortCondition descending="1" ref="Q18:Q129"/>
  </sortState>
  <mergeCells count="19">
    <mergeCell ref="D121:F121"/>
    <mergeCell ref="J8:S8"/>
    <mergeCell ref="A10:D10"/>
    <mergeCell ref="E10:G10"/>
    <mergeCell ref="A12:D12"/>
    <mergeCell ref="E12:G12"/>
    <mergeCell ref="A14:D14"/>
    <mergeCell ref="E14:G14"/>
    <mergeCell ref="G16:P16"/>
    <mergeCell ref="D118:E118"/>
    <mergeCell ref="D119:F119"/>
    <mergeCell ref="H119:Q119"/>
    <mergeCell ref="D120:E120"/>
    <mergeCell ref="J7:S7"/>
    <mergeCell ref="A1:S1"/>
    <mergeCell ref="A3:S3"/>
    <mergeCell ref="A5:I5"/>
    <mergeCell ref="J5:S5"/>
    <mergeCell ref="J6:S6"/>
  </mergeCells>
  <conditionalFormatting sqref="J5">
    <cfRule type="containsBlanks" dxfId="13" priority="2">
      <formula>LEN(TRIM(J5))=0</formula>
    </cfRule>
  </conditionalFormatting>
  <conditionalFormatting sqref="J7">
    <cfRule type="containsBlanks" dxfId="1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69"/>
  <sheetViews>
    <sheetView view="pageBreakPreview" topLeftCell="A6" zoomScaleSheetLayoutView="100" workbookViewId="0">
      <selection activeCell="B18" sqref="B18:E63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358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46</v>
      </c>
      <c r="F12" s="118"/>
      <c r="G12" s="118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29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>
        <v>1</v>
      </c>
      <c r="B18" s="77"/>
      <c r="C18" s="77"/>
      <c r="D18" s="77"/>
      <c r="E18" s="78"/>
      <c r="F18" s="81">
        <v>60052</v>
      </c>
      <c r="G18" s="88">
        <v>0</v>
      </c>
      <c r="H18" s="88">
        <v>2</v>
      </c>
      <c r="I18" s="88">
        <v>1</v>
      </c>
      <c r="J18" s="88">
        <v>0</v>
      </c>
      <c r="K18" s="88">
        <v>0</v>
      </c>
      <c r="L18" s="88">
        <v>1</v>
      </c>
      <c r="M18" s="88">
        <v>1</v>
      </c>
      <c r="N18" s="88">
        <v>0.6</v>
      </c>
      <c r="O18" s="88">
        <v>1</v>
      </c>
      <c r="P18" s="88">
        <v>5</v>
      </c>
      <c r="Q18" s="94">
        <f>SUM(G18:P18)</f>
        <v>11.6</v>
      </c>
      <c r="R18" s="68">
        <f>Q18/$E$14</f>
        <v>0.39999999999999997</v>
      </c>
      <c r="S18" s="82" t="s">
        <v>112</v>
      </c>
    </row>
    <row r="19" spans="1:19" x14ac:dyDescent="0.3">
      <c r="A19" s="79">
        <v>2</v>
      </c>
      <c r="B19" s="77"/>
      <c r="C19" s="77"/>
      <c r="D19" s="77"/>
      <c r="E19" s="78"/>
      <c r="F19" s="81">
        <v>60033</v>
      </c>
      <c r="G19" s="88">
        <v>1</v>
      </c>
      <c r="H19" s="88">
        <v>2</v>
      </c>
      <c r="I19" s="88">
        <v>0</v>
      </c>
      <c r="J19" s="88">
        <v>0</v>
      </c>
      <c r="K19" s="88">
        <v>1</v>
      </c>
      <c r="L19" s="88">
        <v>1</v>
      </c>
      <c r="M19" s="88">
        <v>0</v>
      </c>
      <c r="N19" s="88">
        <v>0</v>
      </c>
      <c r="O19" s="88">
        <v>0</v>
      </c>
      <c r="P19" s="88">
        <v>5</v>
      </c>
      <c r="Q19" s="67">
        <f>SUM(G19:P19)</f>
        <v>10</v>
      </c>
      <c r="R19" s="68">
        <f>Q19/$E$14</f>
        <v>0.34482758620689657</v>
      </c>
      <c r="S19" s="82" t="s">
        <v>114</v>
      </c>
    </row>
    <row r="20" spans="1:19" x14ac:dyDescent="0.3">
      <c r="A20" s="79">
        <v>3</v>
      </c>
      <c r="B20" s="77"/>
      <c r="C20" s="77"/>
      <c r="D20" s="77"/>
      <c r="E20" s="78"/>
      <c r="F20" s="81">
        <v>60047</v>
      </c>
      <c r="G20" s="88">
        <v>1</v>
      </c>
      <c r="H20" s="88">
        <v>2</v>
      </c>
      <c r="I20" s="88">
        <v>0</v>
      </c>
      <c r="J20" s="88">
        <v>0</v>
      </c>
      <c r="K20" s="88">
        <v>1</v>
      </c>
      <c r="L20" s="88">
        <v>1</v>
      </c>
      <c r="M20" s="88">
        <v>0</v>
      </c>
      <c r="N20" s="88">
        <v>0</v>
      </c>
      <c r="O20" s="88">
        <v>0</v>
      </c>
      <c r="P20" s="88">
        <v>5</v>
      </c>
      <c r="Q20" s="67">
        <f>SUM(G20:P20)</f>
        <v>10</v>
      </c>
      <c r="R20" s="68">
        <f>Q20/$E$14</f>
        <v>0.34482758620689657</v>
      </c>
      <c r="S20" s="82" t="s">
        <v>114</v>
      </c>
    </row>
    <row r="21" spans="1:19" x14ac:dyDescent="0.3">
      <c r="A21" s="79">
        <v>4</v>
      </c>
      <c r="B21" s="77"/>
      <c r="C21" s="77"/>
      <c r="D21" s="77"/>
      <c r="E21" s="78"/>
      <c r="F21" s="81">
        <v>60030</v>
      </c>
      <c r="G21" s="88">
        <v>0</v>
      </c>
      <c r="H21" s="88">
        <v>2</v>
      </c>
      <c r="I21" s="88">
        <v>1</v>
      </c>
      <c r="J21" s="88">
        <v>0</v>
      </c>
      <c r="K21" s="88">
        <v>0</v>
      </c>
      <c r="L21" s="88">
        <v>0</v>
      </c>
      <c r="M21" s="88">
        <v>1</v>
      </c>
      <c r="N21" s="88">
        <v>0.6</v>
      </c>
      <c r="O21" s="88">
        <v>0</v>
      </c>
      <c r="P21" s="88">
        <v>5</v>
      </c>
      <c r="Q21" s="67">
        <f>SUM(G21:P21)</f>
        <v>9.6</v>
      </c>
      <c r="R21" s="68">
        <f>Q21/$E$14</f>
        <v>0.33103448275862069</v>
      </c>
      <c r="S21" s="82" t="s">
        <v>114</v>
      </c>
    </row>
    <row r="22" spans="1:19" x14ac:dyDescent="0.3">
      <c r="A22" s="79">
        <v>5</v>
      </c>
      <c r="B22" s="77"/>
      <c r="C22" s="77"/>
      <c r="D22" s="77"/>
      <c r="E22" s="71"/>
      <c r="F22" s="81">
        <v>60010</v>
      </c>
      <c r="G22" s="88">
        <v>0</v>
      </c>
      <c r="H22" s="88">
        <v>2</v>
      </c>
      <c r="I22" s="88">
        <v>1</v>
      </c>
      <c r="J22" s="88">
        <v>0</v>
      </c>
      <c r="K22" s="88">
        <v>0</v>
      </c>
      <c r="L22" s="88">
        <v>1</v>
      </c>
      <c r="M22" s="88">
        <v>0</v>
      </c>
      <c r="N22" s="88">
        <v>0</v>
      </c>
      <c r="O22" s="88">
        <v>0</v>
      </c>
      <c r="P22" s="88">
        <v>5</v>
      </c>
      <c r="Q22" s="67">
        <f>SUM(G22:P22)</f>
        <v>9</v>
      </c>
      <c r="R22" s="68">
        <f>Q22/$E$14</f>
        <v>0.31034482758620691</v>
      </c>
      <c r="S22" s="82" t="s">
        <v>114</v>
      </c>
    </row>
    <row r="23" spans="1:19" x14ac:dyDescent="0.3">
      <c r="A23" s="79">
        <v>6</v>
      </c>
      <c r="B23" s="77"/>
      <c r="C23" s="77"/>
      <c r="D23" s="77"/>
      <c r="E23" s="71"/>
      <c r="F23" s="81">
        <v>60004</v>
      </c>
      <c r="G23" s="88">
        <v>1</v>
      </c>
      <c r="H23" s="88">
        <v>0.5</v>
      </c>
      <c r="I23" s="88">
        <v>1</v>
      </c>
      <c r="J23" s="88">
        <v>1</v>
      </c>
      <c r="K23" s="88">
        <v>0</v>
      </c>
      <c r="L23" s="88">
        <v>0</v>
      </c>
      <c r="M23" s="88">
        <v>0</v>
      </c>
      <c r="N23" s="88">
        <v>0.8</v>
      </c>
      <c r="O23" s="88">
        <v>0</v>
      </c>
      <c r="P23" s="88">
        <v>4</v>
      </c>
      <c r="Q23" s="67">
        <f>SUM(G23:P23)</f>
        <v>8.3000000000000007</v>
      </c>
      <c r="R23" s="68">
        <f>Q23/$E$14</f>
        <v>0.28620689655172415</v>
      </c>
      <c r="S23" s="82" t="s">
        <v>114</v>
      </c>
    </row>
    <row r="24" spans="1:19" x14ac:dyDescent="0.3">
      <c r="A24" s="79">
        <v>7</v>
      </c>
      <c r="B24" s="77"/>
      <c r="C24" s="77"/>
      <c r="D24" s="77"/>
      <c r="E24" s="71"/>
      <c r="F24" s="81">
        <v>60005</v>
      </c>
      <c r="G24" s="88">
        <v>0</v>
      </c>
      <c r="H24" s="88">
        <v>0.5</v>
      </c>
      <c r="I24" s="88">
        <v>1</v>
      </c>
      <c r="J24" s="88">
        <v>1</v>
      </c>
      <c r="K24" s="88">
        <v>0</v>
      </c>
      <c r="L24" s="88">
        <v>0</v>
      </c>
      <c r="M24" s="88">
        <v>0</v>
      </c>
      <c r="N24" s="88">
        <v>0.4</v>
      </c>
      <c r="O24" s="88">
        <v>0</v>
      </c>
      <c r="P24" s="88">
        <v>5</v>
      </c>
      <c r="Q24" s="67">
        <f>SUM(G24:P24)</f>
        <v>7.9</v>
      </c>
      <c r="R24" s="68">
        <f>Q24/$E$14</f>
        <v>0.27241379310344827</v>
      </c>
      <c r="S24" s="82" t="s">
        <v>114</v>
      </c>
    </row>
    <row r="25" spans="1:19" x14ac:dyDescent="0.3">
      <c r="A25" s="79">
        <v>8</v>
      </c>
      <c r="B25" s="77"/>
      <c r="C25" s="77"/>
      <c r="D25" s="77"/>
      <c r="E25" s="71"/>
      <c r="F25" s="81">
        <v>60019</v>
      </c>
      <c r="G25" s="88">
        <v>1</v>
      </c>
      <c r="H25" s="88">
        <v>2</v>
      </c>
      <c r="I25" s="88">
        <v>0.5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4</v>
      </c>
      <c r="Q25" s="67">
        <f>SUM(G25:P25)</f>
        <v>7.5</v>
      </c>
      <c r="R25" s="68">
        <f>Q25/$E$14</f>
        <v>0.25862068965517243</v>
      </c>
      <c r="S25" s="82" t="s">
        <v>114</v>
      </c>
    </row>
    <row r="26" spans="1:19" x14ac:dyDescent="0.3">
      <c r="A26" s="79">
        <v>9</v>
      </c>
      <c r="B26" s="77"/>
      <c r="C26" s="77"/>
      <c r="D26" s="77"/>
      <c r="E26" s="71"/>
      <c r="F26" s="81">
        <v>60028</v>
      </c>
      <c r="G26" s="88">
        <v>1</v>
      </c>
      <c r="H26" s="88">
        <v>2</v>
      </c>
      <c r="I26" s="88" t="s">
        <v>377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1</v>
      </c>
      <c r="P26" s="88">
        <v>3</v>
      </c>
      <c r="Q26" s="67">
        <f>SUM(G26:P26)</f>
        <v>7</v>
      </c>
      <c r="R26" s="68">
        <f>Q26/$E$14</f>
        <v>0.2413793103448276</v>
      </c>
      <c r="S26" s="82" t="s">
        <v>114</v>
      </c>
    </row>
    <row r="27" spans="1:19" x14ac:dyDescent="0.3">
      <c r="A27" s="79">
        <v>10</v>
      </c>
      <c r="B27" s="77"/>
      <c r="C27" s="77"/>
      <c r="D27" s="77"/>
      <c r="E27" s="71"/>
      <c r="F27" s="81">
        <v>60025</v>
      </c>
      <c r="G27" s="88">
        <v>0</v>
      </c>
      <c r="H27" s="88">
        <v>0</v>
      </c>
      <c r="I27" s="88">
        <v>1</v>
      </c>
      <c r="J27" s="88">
        <v>0</v>
      </c>
      <c r="K27" s="88">
        <v>0</v>
      </c>
      <c r="L27" s="88">
        <v>1</v>
      </c>
      <c r="M27" s="88">
        <v>1</v>
      </c>
      <c r="N27" s="88">
        <v>0.6</v>
      </c>
      <c r="O27" s="88">
        <v>0</v>
      </c>
      <c r="P27" s="88">
        <v>3</v>
      </c>
      <c r="Q27" s="67">
        <f>SUM(G27:P27)</f>
        <v>6.6</v>
      </c>
      <c r="R27" s="68">
        <f>Q27/$E$14</f>
        <v>0.22758620689655171</v>
      </c>
      <c r="S27" s="82" t="s">
        <v>114</v>
      </c>
    </row>
    <row r="28" spans="1:19" x14ac:dyDescent="0.3">
      <c r="A28" s="79">
        <v>11</v>
      </c>
      <c r="B28" s="77"/>
      <c r="C28" s="77"/>
      <c r="D28" s="77"/>
      <c r="E28" s="78"/>
      <c r="F28" s="81">
        <v>60042</v>
      </c>
      <c r="G28" s="88">
        <v>0</v>
      </c>
      <c r="H28" s="88">
        <v>2</v>
      </c>
      <c r="I28" s="88">
        <v>1</v>
      </c>
      <c r="J28" s="88">
        <v>0</v>
      </c>
      <c r="K28" s="88">
        <v>0</v>
      </c>
      <c r="L28" s="88">
        <v>0</v>
      </c>
      <c r="M28" s="88">
        <v>0</v>
      </c>
      <c r="N28" s="88">
        <v>0.6</v>
      </c>
      <c r="O28" s="88">
        <v>0</v>
      </c>
      <c r="P28" s="88">
        <v>3</v>
      </c>
      <c r="Q28" s="67">
        <f>SUM(G28:P28)</f>
        <v>6.6</v>
      </c>
      <c r="R28" s="68">
        <f>Q28/$E$14</f>
        <v>0.22758620689655171</v>
      </c>
      <c r="S28" s="82" t="s">
        <v>114</v>
      </c>
    </row>
    <row r="29" spans="1:19" x14ac:dyDescent="0.3">
      <c r="A29" s="79">
        <v>12</v>
      </c>
      <c r="B29" s="77"/>
      <c r="C29" s="77"/>
      <c r="D29" s="77"/>
      <c r="E29" s="78"/>
      <c r="F29" s="81">
        <v>60054</v>
      </c>
      <c r="G29" s="88">
        <v>0</v>
      </c>
      <c r="H29" s="88">
        <v>2</v>
      </c>
      <c r="I29" s="88">
        <v>1</v>
      </c>
      <c r="J29" s="88">
        <v>0</v>
      </c>
      <c r="K29" s="88">
        <v>0</v>
      </c>
      <c r="L29" s="88">
        <v>0</v>
      </c>
      <c r="M29" s="88">
        <v>0</v>
      </c>
      <c r="N29" s="88">
        <v>0.6</v>
      </c>
      <c r="O29" s="88">
        <v>0</v>
      </c>
      <c r="P29" s="88">
        <v>3</v>
      </c>
      <c r="Q29" s="67">
        <f>SUM(G29:P29)</f>
        <v>6.6</v>
      </c>
      <c r="R29" s="68">
        <f>Q29/$E$14</f>
        <v>0.22758620689655171</v>
      </c>
      <c r="S29" s="82" t="s">
        <v>114</v>
      </c>
    </row>
    <row r="30" spans="1:19" x14ac:dyDescent="0.3">
      <c r="A30" s="79">
        <v>13</v>
      </c>
      <c r="B30" s="77"/>
      <c r="C30" s="77"/>
      <c r="D30" s="77"/>
      <c r="E30" s="71"/>
      <c r="F30" s="81">
        <v>60018</v>
      </c>
      <c r="G30" s="88">
        <v>1</v>
      </c>
      <c r="H30" s="88">
        <v>2</v>
      </c>
      <c r="I30" s="88">
        <v>0.5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3</v>
      </c>
      <c r="Q30" s="67">
        <f>SUM(G30:P30)</f>
        <v>6.5</v>
      </c>
      <c r="R30" s="68">
        <f>Q30/$E$14</f>
        <v>0.22413793103448276</v>
      </c>
      <c r="S30" s="82" t="s">
        <v>114</v>
      </c>
    </row>
    <row r="31" spans="1:19" x14ac:dyDescent="0.3">
      <c r="A31" s="79">
        <v>14</v>
      </c>
      <c r="B31" s="77"/>
      <c r="C31" s="77"/>
      <c r="D31" s="77"/>
      <c r="E31" s="71"/>
      <c r="F31" s="81">
        <v>60001</v>
      </c>
      <c r="G31" s="88">
        <v>0</v>
      </c>
      <c r="H31" s="88">
        <v>0.5</v>
      </c>
      <c r="I31" s="88">
        <v>1</v>
      </c>
      <c r="J31" s="88">
        <v>0</v>
      </c>
      <c r="K31" s="88">
        <v>0</v>
      </c>
      <c r="L31" s="88">
        <v>1</v>
      </c>
      <c r="M31" s="88">
        <v>0</v>
      </c>
      <c r="N31" s="88">
        <v>0.4</v>
      </c>
      <c r="O31" s="88">
        <v>0</v>
      </c>
      <c r="P31" s="88">
        <v>3</v>
      </c>
      <c r="Q31" s="94">
        <f>SUM(G31:P31)</f>
        <v>5.9</v>
      </c>
      <c r="R31" s="68">
        <f>Q31/$E$14</f>
        <v>0.20344827586206898</v>
      </c>
      <c r="S31" s="82" t="s">
        <v>114</v>
      </c>
    </row>
    <row r="32" spans="1:19" x14ac:dyDescent="0.3">
      <c r="A32" s="79">
        <v>15</v>
      </c>
      <c r="B32" s="77"/>
      <c r="C32" s="77"/>
      <c r="D32" s="77"/>
      <c r="E32" s="78"/>
      <c r="F32" s="81">
        <v>60043</v>
      </c>
      <c r="G32" s="88">
        <v>0</v>
      </c>
      <c r="H32" s="88">
        <v>0.5</v>
      </c>
      <c r="I32" s="88">
        <v>0</v>
      </c>
      <c r="J32" s="88">
        <v>0</v>
      </c>
      <c r="K32" s="88">
        <v>0</v>
      </c>
      <c r="L32" s="88">
        <v>1</v>
      </c>
      <c r="M32" s="88">
        <v>0</v>
      </c>
      <c r="N32" s="88">
        <v>0.2</v>
      </c>
      <c r="O32" s="88">
        <v>1</v>
      </c>
      <c r="P32" s="88">
        <v>3</v>
      </c>
      <c r="Q32" s="67">
        <f>SUM(G32:P32)</f>
        <v>5.7</v>
      </c>
      <c r="R32" s="68">
        <f>Q32/$E$14</f>
        <v>0.19655172413793104</v>
      </c>
      <c r="S32" s="82" t="s">
        <v>114</v>
      </c>
    </row>
    <row r="33" spans="1:19" x14ac:dyDescent="0.3">
      <c r="A33" s="79">
        <v>16</v>
      </c>
      <c r="B33" s="77"/>
      <c r="C33" s="77"/>
      <c r="D33" s="77"/>
      <c r="E33" s="71"/>
      <c r="F33" s="81">
        <v>60012</v>
      </c>
      <c r="G33" s="88">
        <v>0</v>
      </c>
      <c r="H33" s="88">
        <v>0</v>
      </c>
      <c r="I33" s="88">
        <v>1</v>
      </c>
      <c r="J33" s="88">
        <v>0</v>
      </c>
      <c r="K33" s="88">
        <v>0</v>
      </c>
      <c r="L33" s="88">
        <v>1</v>
      </c>
      <c r="M33" s="88">
        <v>0</v>
      </c>
      <c r="N33" s="88">
        <v>0.6</v>
      </c>
      <c r="O33" s="88">
        <v>0</v>
      </c>
      <c r="P33" s="88">
        <v>3</v>
      </c>
      <c r="Q33" s="67">
        <f>SUM(G33:P33)</f>
        <v>5.6</v>
      </c>
      <c r="R33" s="68">
        <f>Q33/$E$14</f>
        <v>0.19310344827586207</v>
      </c>
      <c r="S33" s="82" t="s">
        <v>114</v>
      </c>
    </row>
    <row r="34" spans="1:19" x14ac:dyDescent="0.3">
      <c r="A34" s="79">
        <v>17</v>
      </c>
      <c r="B34" s="77"/>
      <c r="C34" s="77"/>
      <c r="D34" s="77"/>
      <c r="E34" s="78"/>
      <c r="F34" s="81">
        <v>60031</v>
      </c>
      <c r="G34" s="88">
        <v>0</v>
      </c>
      <c r="H34" s="88">
        <v>0</v>
      </c>
      <c r="I34" s="88">
        <v>0.5</v>
      </c>
      <c r="J34" s="88">
        <v>0</v>
      </c>
      <c r="K34" s="88">
        <v>0</v>
      </c>
      <c r="L34" s="88">
        <v>0</v>
      </c>
      <c r="M34" s="88">
        <v>1</v>
      </c>
      <c r="N34" s="88">
        <v>0</v>
      </c>
      <c r="O34" s="88">
        <v>0</v>
      </c>
      <c r="P34" s="88">
        <v>4</v>
      </c>
      <c r="Q34" s="67">
        <f>SUM(G34:P34)</f>
        <v>5.5</v>
      </c>
      <c r="R34" s="68">
        <f>Q34/$E$14</f>
        <v>0.18965517241379309</v>
      </c>
      <c r="S34" s="82" t="s">
        <v>114</v>
      </c>
    </row>
    <row r="35" spans="1:19" x14ac:dyDescent="0.3">
      <c r="A35" s="79">
        <v>18</v>
      </c>
      <c r="B35" s="77"/>
      <c r="C35" s="77"/>
      <c r="D35" s="77"/>
      <c r="E35" s="71"/>
      <c r="F35" s="81">
        <v>60024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1</v>
      </c>
      <c r="M35" s="88">
        <v>0</v>
      </c>
      <c r="N35" s="88">
        <v>0.4</v>
      </c>
      <c r="O35" s="88">
        <v>0</v>
      </c>
      <c r="P35" s="88">
        <v>4</v>
      </c>
      <c r="Q35" s="67">
        <f>SUM(G35:P35)</f>
        <v>5.4</v>
      </c>
      <c r="R35" s="68">
        <f>Q35/$E$14</f>
        <v>0.18620689655172415</v>
      </c>
      <c r="S35" s="82" t="s">
        <v>114</v>
      </c>
    </row>
    <row r="36" spans="1:19" x14ac:dyDescent="0.3">
      <c r="A36" s="79">
        <v>19</v>
      </c>
      <c r="B36" s="77"/>
      <c r="C36" s="77"/>
      <c r="D36" s="77"/>
      <c r="E36" s="78"/>
      <c r="F36" s="81">
        <v>60038</v>
      </c>
      <c r="G36" s="88">
        <v>0</v>
      </c>
      <c r="H36" s="88">
        <v>0</v>
      </c>
      <c r="I36" s="88">
        <v>0.5</v>
      </c>
      <c r="J36" s="88">
        <v>0</v>
      </c>
      <c r="K36" s="88">
        <v>0</v>
      </c>
      <c r="L36" s="88">
        <v>0</v>
      </c>
      <c r="M36" s="88">
        <v>0</v>
      </c>
      <c r="N36" s="88">
        <v>0.8</v>
      </c>
      <c r="O36" s="88">
        <v>0</v>
      </c>
      <c r="P36" s="88">
        <v>4</v>
      </c>
      <c r="Q36" s="67">
        <f>SUM(G36:P36)</f>
        <v>5.3</v>
      </c>
      <c r="R36" s="68">
        <f>Q36/$E$14</f>
        <v>0.18275862068965518</v>
      </c>
      <c r="S36" s="82" t="s">
        <v>114</v>
      </c>
    </row>
    <row r="37" spans="1:19" x14ac:dyDescent="0.3">
      <c r="A37" s="79">
        <v>20</v>
      </c>
      <c r="B37" s="77"/>
      <c r="C37" s="77"/>
      <c r="D37" s="77"/>
      <c r="E37" s="78"/>
      <c r="F37" s="81">
        <v>60046</v>
      </c>
      <c r="G37" s="88">
        <v>0</v>
      </c>
      <c r="H37" s="88">
        <v>0.5</v>
      </c>
      <c r="I37" s="88">
        <v>1</v>
      </c>
      <c r="J37" s="88">
        <v>0</v>
      </c>
      <c r="K37" s="88">
        <v>0</v>
      </c>
      <c r="L37" s="88">
        <v>0</v>
      </c>
      <c r="M37" s="88">
        <v>1</v>
      </c>
      <c r="N37" s="88">
        <v>0.6</v>
      </c>
      <c r="O37" s="88">
        <v>0</v>
      </c>
      <c r="P37" s="88">
        <v>2</v>
      </c>
      <c r="Q37" s="67">
        <f>SUM(G37:P37)</f>
        <v>5.0999999999999996</v>
      </c>
      <c r="R37" s="68">
        <f>Q37/$E$14</f>
        <v>0.17586206896551723</v>
      </c>
      <c r="S37" s="82" t="s">
        <v>114</v>
      </c>
    </row>
    <row r="38" spans="1:19" x14ac:dyDescent="0.3">
      <c r="A38" s="79">
        <v>21</v>
      </c>
      <c r="B38" s="77"/>
      <c r="C38" s="77"/>
      <c r="D38" s="77"/>
      <c r="E38" s="71"/>
      <c r="F38" s="81">
        <v>60013</v>
      </c>
      <c r="G38" s="88">
        <v>0</v>
      </c>
      <c r="H38" s="88">
        <v>1</v>
      </c>
      <c r="I38" s="88" t="s">
        <v>377</v>
      </c>
      <c r="J38" s="88">
        <v>0</v>
      </c>
      <c r="K38" s="88">
        <v>0</v>
      </c>
      <c r="L38" s="88">
        <v>1</v>
      </c>
      <c r="M38" s="88">
        <v>0</v>
      </c>
      <c r="N38" s="88">
        <v>0</v>
      </c>
      <c r="O38" s="88">
        <v>0</v>
      </c>
      <c r="P38" s="88">
        <v>3</v>
      </c>
      <c r="Q38" s="67">
        <f>SUM(G38:P38)</f>
        <v>5</v>
      </c>
      <c r="R38" s="68">
        <f>Q38/$E$14</f>
        <v>0.17241379310344829</v>
      </c>
      <c r="S38" s="82" t="s">
        <v>114</v>
      </c>
    </row>
    <row r="39" spans="1:19" x14ac:dyDescent="0.3">
      <c r="A39" s="79">
        <v>22</v>
      </c>
      <c r="B39" s="77"/>
      <c r="C39" s="77"/>
      <c r="D39" s="77"/>
      <c r="E39" s="71"/>
      <c r="F39" s="81">
        <v>60021</v>
      </c>
      <c r="G39" s="88">
        <v>1</v>
      </c>
      <c r="H39" s="88">
        <v>0.5</v>
      </c>
      <c r="I39" s="88">
        <v>0.5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3</v>
      </c>
      <c r="Q39" s="67">
        <f>SUM(G39:P39)</f>
        <v>5</v>
      </c>
      <c r="R39" s="68">
        <f>Q39/$E$14</f>
        <v>0.17241379310344829</v>
      </c>
      <c r="S39" s="82" t="s">
        <v>114</v>
      </c>
    </row>
    <row r="40" spans="1:19" x14ac:dyDescent="0.3">
      <c r="A40" s="79">
        <v>23</v>
      </c>
      <c r="B40" s="77"/>
      <c r="C40" s="77"/>
      <c r="D40" s="77"/>
      <c r="E40" s="71"/>
      <c r="F40" s="81">
        <v>60023</v>
      </c>
      <c r="G40" s="88">
        <v>0</v>
      </c>
      <c r="H40" s="88">
        <v>0.5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4</v>
      </c>
      <c r="Q40" s="67">
        <f>SUM(G40:P40)</f>
        <v>4.5</v>
      </c>
      <c r="R40" s="68">
        <f>Q40/$E$14</f>
        <v>0.15517241379310345</v>
      </c>
      <c r="S40" s="82" t="s">
        <v>114</v>
      </c>
    </row>
    <row r="41" spans="1:19" x14ac:dyDescent="0.3">
      <c r="A41" s="79">
        <v>24</v>
      </c>
      <c r="B41" s="77"/>
      <c r="C41" s="77"/>
      <c r="D41" s="77"/>
      <c r="E41" s="71"/>
      <c r="F41" s="81">
        <v>60017</v>
      </c>
      <c r="G41" s="88">
        <v>0</v>
      </c>
      <c r="H41" s="88">
        <v>1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0.2</v>
      </c>
      <c r="O41" s="88">
        <v>0</v>
      </c>
      <c r="P41" s="88">
        <v>3</v>
      </c>
      <c r="Q41" s="67">
        <f>SUM(G41:P41)</f>
        <v>4.2</v>
      </c>
      <c r="R41" s="68">
        <f>Q41/$E$14</f>
        <v>0.14482758620689656</v>
      </c>
      <c r="S41" s="82" t="s">
        <v>114</v>
      </c>
    </row>
    <row r="42" spans="1:19" x14ac:dyDescent="0.3">
      <c r="A42" s="79">
        <v>25</v>
      </c>
      <c r="B42" s="77"/>
      <c r="C42" s="77"/>
      <c r="D42" s="77"/>
      <c r="E42" s="71"/>
      <c r="F42" s="81">
        <v>60011</v>
      </c>
      <c r="G42" s="88">
        <v>0</v>
      </c>
      <c r="H42" s="88">
        <v>0</v>
      </c>
      <c r="I42" s="88">
        <v>0</v>
      </c>
      <c r="J42" s="88">
        <v>0</v>
      </c>
      <c r="K42" s="88">
        <v>0</v>
      </c>
      <c r="L42" s="88">
        <v>1</v>
      </c>
      <c r="M42" s="88">
        <v>0</v>
      </c>
      <c r="N42" s="88">
        <v>0</v>
      </c>
      <c r="O42" s="88">
        <v>0</v>
      </c>
      <c r="P42" s="88">
        <v>3</v>
      </c>
      <c r="Q42" s="67">
        <f>SUM(G42:P42)</f>
        <v>4</v>
      </c>
      <c r="R42" s="68">
        <f>Q42/$E$14</f>
        <v>0.13793103448275862</v>
      </c>
      <c r="S42" s="82" t="s">
        <v>114</v>
      </c>
    </row>
    <row r="43" spans="1:19" x14ac:dyDescent="0.3">
      <c r="A43" s="79">
        <v>26</v>
      </c>
      <c r="B43" s="77"/>
      <c r="C43" s="77"/>
      <c r="D43" s="77"/>
      <c r="E43" s="71"/>
      <c r="F43" s="81">
        <v>60007</v>
      </c>
      <c r="G43" s="88">
        <v>0</v>
      </c>
      <c r="H43" s="88">
        <v>0</v>
      </c>
      <c r="I43" s="88">
        <v>0.5</v>
      </c>
      <c r="J43" s="88">
        <v>0</v>
      </c>
      <c r="K43" s="88">
        <v>0</v>
      </c>
      <c r="L43" s="88">
        <v>1</v>
      </c>
      <c r="M43" s="88">
        <v>0</v>
      </c>
      <c r="N43" s="88">
        <v>0.2</v>
      </c>
      <c r="O43" s="88">
        <v>0</v>
      </c>
      <c r="P43" s="88">
        <v>2</v>
      </c>
      <c r="Q43" s="67">
        <f>SUM(G43:P43)</f>
        <v>3.7</v>
      </c>
      <c r="R43" s="68">
        <f>Q43/$E$14</f>
        <v>0.12758620689655173</v>
      </c>
      <c r="S43" s="82" t="s">
        <v>114</v>
      </c>
    </row>
    <row r="44" spans="1:19" x14ac:dyDescent="0.3">
      <c r="A44" s="79">
        <v>27</v>
      </c>
      <c r="B44" s="77"/>
      <c r="C44" s="77"/>
      <c r="D44" s="77"/>
      <c r="E44" s="71"/>
      <c r="F44" s="81">
        <v>60016</v>
      </c>
      <c r="G44" s="88">
        <v>0</v>
      </c>
      <c r="H44" s="88">
        <v>0.5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3</v>
      </c>
      <c r="Q44" s="67">
        <f>SUM(G44:P44)</f>
        <v>3.5</v>
      </c>
      <c r="R44" s="68">
        <f>Q44/$E$14</f>
        <v>0.1206896551724138</v>
      </c>
      <c r="S44" s="82" t="s">
        <v>114</v>
      </c>
    </row>
    <row r="45" spans="1:19" x14ac:dyDescent="0.3">
      <c r="A45" s="79">
        <v>28</v>
      </c>
      <c r="B45" s="77"/>
      <c r="C45" s="77"/>
      <c r="D45" s="77"/>
      <c r="E45" s="71"/>
      <c r="F45" s="81">
        <v>60022</v>
      </c>
      <c r="G45" s="88">
        <v>1</v>
      </c>
      <c r="H45" s="88">
        <v>2</v>
      </c>
      <c r="I45" s="88">
        <v>0.5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67">
        <f>SUM(G45:P45)</f>
        <v>3.5</v>
      </c>
      <c r="R45" s="68">
        <f>Q45/$E$14</f>
        <v>0.1206896551724138</v>
      </c>
      <c r="S45" s="82" t="s">
        <v>114</v>
      </c>
    </row>
    <row r="46" spans="1:19" x14ac:dyDescent="0.3">
      <c r="A46" s="79">
        <v>29</v>
      </c>
      <c r="B46" s="77"/>
      <c r="C46" s="77"/>
      <c r="D46" s="77"/>
      <c r="E46" s="78"/>
      <c r="F46" s="81">
        <v>60037</v>
      </c>
      <c r="G46" s="88">
        <v>0</v>
      </c>
      <c r="H46" s="88">
        <v>0.5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3</v>
      </c>
      <c r="Q46" s="67">
        <f>SUM(G46:P46)</f>
        <v>3.5</v>
      </c>
      <c r="R46" s="68">
        <f>Q46/$E$14</f>
        <v>0.1206896551724138</v>
      </c>
      <c r="S46" s="82" t="s">
        <v>114</v>
      </c>
    </row>
    <row r="47" spans="1:19" x14ac:dyDescent="0.3">
      <c r="A47" s="79">
        <v>30</v>
      </c>
      <c r="B47" s="77"/>
      <c r="C47" s="77"/>
      <c r="D47" s="77"/>
      <c r="E47" s="78"/>
      <c r="F47" s="81">
        <v>60045</v>
      </c>
      <c r="G47" s="88">
        <v>0</v>
      </c>
      <c r="H47" s="88">
        <v>0.5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3</v>
      </c>
      <c r="Q47" s="67">
        <f>SUM(G47:P47)</f>
        <v>3.5</v>
      </c>
      <c r="R47" s="68">
        <f>Q47/$E$14</f>
        <v>0.1206896551724138</v>
      </c>
      <c r="S47" s="82" t="s">
        <v>114</v>
      </c>
    </row>
    <row r="48" spans="1:19" x14ac:dyDescent="0.3">
      <c r="A48" s="79">
        <v>31</v>
      </c>
      <c r="B48" s="77"/>
      <c r="C48" s="77"/>
      <c r="D48" s="77"/>
      <c r="E48" s="78"/>
      <c r="F48" s="81">
        <v>60036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1</v>
      </c>
      <c r="M48" s="88">
        <v>0</v>
      </c>
      <c r="N48" s="88">
        <v>0</v>
      </c>
      <c r="O48" s="88">
        <v>0</v>
      </c>
      <c r="P48" s="88">
        <v>2</v>
      </c>
      <c r="Q48" s="67">
        <f>SUM(G48:P48)</f>
        <v>3</v>
      </c>
      <c r="R48" s="68">
        <f>Q48/$E$14</f>
        <v>0.10344827586206896</v>
      </c>
      <c r="S48" s="82" t="s">
        <v>114</v>
      </c>
    </row>
    <row r="49" spans="1:19" x14ac:dyDescent="0.3">
      <c r="A49" s="79">
        <v>32</v>
      </c>
      <c r="B49" s="77"/>
      <c r="C49" s="77"/>
      <c r="D49" s="77"/>
      <c r="E49" s="78"/>
      <c r="F49" s="81">
        <v>60029</v>
      </c>
      <c r="G49" s="88">
        <v>0</v>
      </c>
      <c r="H49" s="88">
        <v>0.5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0.2</v>
      </c>
      <c r="O49" s="88">
        <v>0</v>
      </c>
      <c r="P49" s="88">
        <v>2</v>
      </c>
      <c r="Q49" s="67">
        <f>SUM(G49:P49)</f>
        <v>2.7</v>
      </c>
      <c r="R49" s="68">
        <f>Q49/$E$14</f>
        <v>9.3103448275862075E-2</v>
      </c>
      <c r="S49" s="82" t="s">
        <v>114</v>
      </c>
    </row>
    <row r="50" spans="1:19" x14ac:dyDescent="0.3">
      <c r="A50" s="79">
        <v>33</v>
      </c>
      <c r="B50" s="77"/>
      <c r="C50" s="77"/>
      <c r="D50" s="77"/>
      <c r="E50" s="71"/>
      <c r="F50" s="81">
        <v>60003</v>
      </c>
      <c r="G50" s="88">
        <v>0</v>
      </c>
      <c r="H50" s="88">
        <v>0.5</v>
      </c>
      <c r="I50" s="88">
        <v>0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88">
        <v>0</v>
      </c>
      <c r="P50" s="88">
        <v>1</v>
      </c>
      <c r="Q50" s="67">
        <f>SUM(G50:P50)</f>
        <v>2.5</v>
      </c>
      <c r="R50" s="68">
        <f>Q50/$E$14</f>
        <v>8.6206896551724144E-2</v>
      </c>
      <c r="S50" s="82" t="s">
        <v>114</v>
      </c>
    </row>
    <row r="51" spans="1:19" x14ac:dyDescent="0.3">
      <c r="A51" s="79">
        <v>34</v>
      </c>
      <c r="B51" s="77"/>
      <c r="C51" s="77"/>
      <c r="D51" s="77"/>
      <c r="E51" s="71"/>
      <c r="F51" s="81">
        <v>60020</v>
      </c>
      <c r="G51" s="88">
        <v>1</v>
      </c>
      <c r="H51" s="88">
        <v>0</v>
      </c>
      <c r="I51" s="88">
        <v>0.5</v>
      </c>
      <c r="J51" s="88">
        <v>0</v>
      </c>
      <c r="K51" s="88">
        <v>0</v>
      </c>
      <c r="L51" s="88">
        <v>0</v>
      </c>
      <c r="M51" s="88">
        <v>1</v>
      </c>
      <c r="N51" s="88">
        <v>0</v>
      </c>
      <c r="O51" s="88">
        <v>0</v>
      </c>
      <c r="P51" s="88">
        <v>0</v>
      </c>
      <c r="Q51" s="67">
        <f>SUM(G51:P51)</f>
        <v>2.5</v>
      </c>
      <c r="R51" s="68">
        <f>Q51/$E$14</f>
        <v>8.6206896551724144E-2</v>
      </c>
      <c r="S51" s="82" t="s">
        <v>114</v>
      </c>
    </row>
    <row r="52" spans="1:19" x14ac:dyDescent="0.3">
      <c r="A52" s="79">
        <v>35</v>
      </c>
      <c r="B52" s="77"/>
      <c r="C52" s="77"/>
      <c r="D52" s="77"/>
      <c r="E52" s="78"/>
      <c r="F52" s="81">
        <v>60053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0.2</v>
      </c>
      <c r="O52" s="88">
        <v>0</v>
      </c>
      <c r="P52" s="88">
        <v>2</v>
      </c>
      <c r="Q52" s="67">
        <f>SUM(G52:P52)</f>
        <v>2.2000000000000002</v>
      </c>
      <c r="R52" s="68">
        <f>Q52/$E$14</f>
        <v>7.5862068965517254E-2</v>
      </c>
      <c r="S52" s="82" t="s">
        <v>114</v>
      </c>
    </row>
    <row r="53" spans="1:19" x14ac:dyDescent="0.3">
      <c r="A53" s="79">
        <v>36</v>
      </c>
      <c r="B53" s="77"/>
      <c r="C53" s="77"/>
      <c r="D53" s="77"/>
      <c r="E53" s="71"/>
      <c r="F53" s="81">
        <v>60027</v>
      </c>
      <c r="G53" s="88">
        <v>0</v>
      </c>
      <c r="H53" s="88">
        <v>0</v>
      </c>
      <c r="I53" s="88">
        <v>1</v>
      </c>
      <c r="J53" s="88">
        <v>0</v>
      </c>
      <c r="K53" s="88">
        <v>0</v>
      </c>
      <c r="L53" s="88">
        <v>1</v>
      </c>
      <c r="M53" s="88">
        <v>0</v>
      </c>
      <c r="N53" s="88">
        <v>0</v>
      </c>
      <c r="O53" s="88">
        <v>0</v>
      </c>
      <c r="P53" s="88">
        <v>0</v>
      </c>
      <c r="Q53" s="67">
        <f>SUM(G53:P53)</f>
        <v>2</v>
      </c>
      <c r="R53" s="68">
        <f>Q53/$E$14</f>
        <v>6.8965517241379309E-2</v>
      </c>
      <c r="S53" s="82" t="s">
        <v>114</v>
      </c>
    </row>
    <row r="54" spans="1:19" x14ac:dyDescent="0.3">
      <c r="A54" s="79">
        <v>37</v>
      </c>
      <c r="B54" s="77"/>
      <c r="C54" s="77"/>
      <c r="D54" s="77"/>
      <c r="E54" s="78"/>
      <c r="F54" s="81">
        <v>60034</v>
      </c>
      <c r="G54" s="88">
        <v>0</v>
      </c>
      <c r="H54" s="88">
        <v>0</v>
      </c>
      <c r="I54" s="88">
        <v>0.5</v>
      </c>
      <c r="J54" s="88">
        <v>0.5</v>
      </c>
      <c r="K54" s="88">
        <v>0</v>
      </c>
      <c r="L54" s="88">
        <v>0</v>
      </c>
      <c r="M54" s="88">
        <v>1</v>
      </c>
      <c r="N54" s="88">
        <v>0</v>
      </c>
      <c r="O54" s="88">
        <v>0</v>
      </c>
      <c r="P54" s="88">
        <v>0</v>
      </c>
      <c r="Q54" s="67">
        <f>SUM(G54:P54)</f>
        <v>2</v>
      </c>
      <c r="R54" s="68">
        <f>Q54/$E$14</f>
        <v>6.8965517241379309E-2</v>
      </c>
      <c r="S54" s="82" t="s">
        <v>114</v>
      </c>
    </row>
    <row r="55" spans="1:19" x14ac:dyDescent="0.3">
      <c r="A55" s="79">
        <v>38</v>
      </c>
      <c r="B55" s="77"/>
      <c r="C55" s="77"/>
      <c r="D55" s="77"/>
      <c r="E55" s="78"/>
      <c r="F55" s="81">
        <v>60035</v>
      </c>
      <c r="G55" s="88">
        <v>1</v>
      </c>
      <c r="H55" s="88">
        <v>0</v>
      </c>
      <c r="I55" s="88">
        <v>0</v>
      </c>
      <c r="J55" s="88">
        <v>0</v>
      </c>
      <c r="K55" s="88">
        <v>0</v>
      </c>
      <c r="L55" s="88">
        <v>1</v>
      </c>
      <c r="M55" s="88">
        <v>0</v>
      </c>
      <c r="N55" s="88">
        <v>0</v>
      </c>
      <c r="O55" s="88">
        <v>0</v>
      </c>
      <c r="P55" s="88">
        <v>0</v>
      </c>
      <c r="Q55" s="67">
        <f>SUM(G55:P55)</f>
        <v>2</v>
      </c>
      <c r="R55" s="68">
        <f>Q55/$E$14</f>
        <v>6.8965517241379309E-2</v>
      </c>
      <c r="S55" s="82" t="s">
        <v>114</v>
      </c>
    </row>
    <row r="56" spans="1:19" x14ac:dyDescent="0.3">
      <c r="A56" s="79">
        <v>39</v>
      </c>
      <c r="B56" s="77"/>
      <c r="C56" s="77"/>
      <c r="D56" s="77"/>
      <c r="E56" s="78"/>
      <c r="F56" s="81">
        <v>60048</v>
      </c>
      <c r="G56" s="88">
        <v>1</v>
      </c>
      <c r="H56" s="88">
        <v>0</v>
      </c>
      <c r="I56" s="88">
        <v>0</v>
      </c>
      <c r="J56" s="88">
        <v>0</v>
      </c>
      <c r="K56" s="88">
        <v>0</v>
      </c>
      <c r="L56" s="88">
        <v>1</v>
      </c>
      <c r="M56" s="88">
        <v>0</v>
      </c>
      <c r="N56" s="88">
        <v>0</v>
      </c>
      <c r="O56" s="88">
        <v>0</v>
      </c>
      <c r="P56" s="88">
        <v>0</v>
      </c>
      <c r="Q56" s="67">
        <f>SUM(G56:P56)</f>
        <v>2</v>
      </c>
      <c r="R56" s="68">
        <f>Q56/$E$14</f>
        <v>6.8965517241379309E-2</v>
      </c>
      <c r="S56" s="82" t="s">
        <v>114</v>
      </c>
    </row>
    <row r="57" spans="1:19" x14ac:dyDescent="0.3">
      <c r="A57" s="79">
        <v>40</v>
      </c>
      <c r="B57" s="77"/>
      <c r="C57" s="77"/>
      <c r="D57" s="77"/>
      <c r="E57" s="71"/>
      <c r="F57" s="81">
        <v>60015</v>
      </c>
      <c r="G57" s="88">
        <v>0</v>
      </c>
      <c r="H57" s="88">
        <v>0</v>
      </c>
      <c r="I57" s="88">
        <v>0</v>
      </c>
      <c r="J57" s="88">
        <v>1</v>
      </c>
      <c r="K57" s="88">
        <v>0</v>
      </c>
      <c r="L57" s="88">
        <v>0</v>
      </c>
      <c r="M57" s="88">
        <v>0</v>
      </c>
      <c r="N57" s="88">
        <v>0.8</v>
      </c>
      <c r="O57" s="88">
        <v>0</v>
      </c>
      <c r="P57" s="88">
        <v>0</v>
      </c>
      <c r="Q57" s="67">
        <f>SUM(G57:P57)</f>
        <v>1.8</v>
      </c>
      <c r="R57" s="68">
        <f>Q57/$E$14</f>
        <v>6.2068965517241378E-2</v>
      </c>
      <c r="S57" s="82" t="s">
        <v>114</v>
      </c>
    </row>
    <row r="58" spans="1:19" x14ac:dyDescent="0.3">
      <c r="A58" s="79">
        <v>41</v>
      </c>
      <c r="B58" s="77"/>
      <c r="C58" s="77"/>
      <c r="D58" s="77"/>
      <c r="E58" s="78"/>
      <c r="F58" s="81">
        <v>60050</v>
      </c>
      <c r="G58" s="88">
        <v>0</v>
      </c>
      <c r="H58" s="88">
        <v>1</v>
      </c>
      <c r="I58" s="88">
        <v>0.5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67">
        <f>SUM(G58:P58)</f>
        <v>1.5</v>
      </c>
      <c r="R58" s="68">
        <f>Q58/$E$14</f>
        <v>5.1724137931034482E-2</v>
      </c>
      <c r="S58" s="82" t="s">
        <v>114</v>
      </c>
    </row>
    <row r="59" spans="1:19" x14ac:dyDescent="0.3">
      <c r="A59" s="79">
        <v>42</v>
      </c>
      <c r="B59" s="77"/>
      <c r="C59" s="77"/>
      <c r="D59" s="77"/>
      <c r="E59" s="78"/>
      <c r="F59" s="81">
        <v>60032</v>
      </c>
      <c r="G59" s="88">
        <v>0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1</v>
      </c>
      <c r="N59" s="88">
        <v>0</v>
      </c>
      <c r="O59" s="88">
        <v>0</v>
      </c>
      <c r="P59" s="88">
        <v>0</v>
      </c>
      <c r="Q59" s="67">
        <f>SUM(G59:P59)</f>
        <v>1</v>
      </c>
      <c r="R59" s="68">
        <f>Q59/$E$14</f>
        <v>3.4482758620689655E-2</v>
      </c>
      <c r="S59" s="82" t="s">
        <v>114</v>
      </c>
    </row>
    <row r="60" spans="1:19" x14ac:dyDescent="0.3">
      <c r="A60" s="79">
        <v>43</v>
      </c>
      <c r="B60" s="77"/>
      <c r="C60" s="77"/>
      <c r="D60" s="77"/>
      <c r="E60" s="78"/>
      <c r="F60" s="81">
        <v>60049</v>
      </c>
      <c r="G60" s="88">
        <v>1</v>
      </c>
      <c r="H60" s="88">
        <v>0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67">
        <f>SUM(G60:P60)</f>
        <v>1</v>
      </c>
      <c r="R60" s="68">
        <f>Q60/$E$14</f>
        <v>3.4482758620689655E-2</v>
      </c>
      <c r="S60" s="82" t="s">
        <v>114</v>
      </c>
    </row>
    <row r="61" spans="1:19" x14ac:dyDescent="0.3">
      <c r="A61" s="79">
        <v>44</v>
      </c>
      <c r="B61" s="77"/>
      <c r="C61" s="77"/>
      <c r="D61" s="77"/>
      <c r="E61" s="78"/>
      <c r="F61" s="81">
        <v>60041</v>
      </c>
      <c r="G61" s="88">
        <v>0</v>
      </c>
      <c r="H61" s="88">
        <v>0</v>
      </c>
      <c r="I61" s="88">
        <v>0.5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67">
        <f>SUM(G61:P61)</f>
        <v>0.5</v>
      </c>
      <c r="R61" s="68">
        <f>Q61/$E$14</f>
        <v>1.7241379310344827E-2</v>
      </c>
      <c r="S61" s="82" t="s">
        <v>114</v>
      </c>
    </row>
    <row r="62" spans="1:19" x14ac:dyDescent="0.3">
      <c r="A62" s="79">
        <v>45</v>
      </c>
      <c r="B62" s="77"/>
      <c r="C62" s="77"/>
      <c r="D62" s="77"/>
      <c r="E62" s="78"/>
      <c r="F62" s="81">
        <v>60044</v>
      </c>
      <c r="G62" s="88">
        <v>0</v>
      </c>
      <c r="H62" s="88">
        <v>0</v>
      </c>
      <c r="I62" s="88">
        <v>0.5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67">
        <f>SUM(G62:P62)</f>
        <v>0.5</v>
      </c>
      <c r="R62" s="68">
        <f>Q62/$E$14</f>
        <v>1.7241379310344827E-2</v>
      </c>
      <c r="S62" s="82" t="s">
        <v>114</v>
      </c>
    </row>
    <row r="63" spans="1:19" x14ac:dyDescent="0.3">
      <c r="A63" s="79">
        <v>46</v>
      </c>
      <c r="B63" s="77"/>
      <c r="C63" s="77"/>
      <c r="D63" s="77"/>
      <c r="E63" s="78"/>
      <c r="F63" s="81">
        <v>60051</v>
      </c>
      <c r="G63" s="88">
        <v>0</v>
      </c>
      <c r="H63" s="88">
        <v>0</v>
      </c>
      <c r="I63" s="88">
        <v>0.5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94">
        <f>SUM(G63:P63)</f>
        <v>0.5</v>
      </c>
      <c r="R63" s="68">
        <f>Q63/$E$14</f>
        <v>1.7241379310344827E-2</v>
      </c>
      <c r="S63" s="82" t="s">
        <v>114</v>
      </c>
    </row>
    <row r="64" spans="1:19" ht="20.25" customHeight="1" x14ac:dyDescent="0.3">
      <c r="A64" s="33"/>
      <c r="B64" s="33"/>
      <c r="C64" s="33"/>
      <c r="D64" s="11"/>
      <c r="E64" s="11"/>
      <c r="F64" s="11"/>
      <c r="G64" s="17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86"/>
    </row>
    <row r="65" spans="1:18" ht="15.6" x14ac:dyDescent="0.3">
      <c r="A65" s="3" t="s">
        <v>366</v>
      </c>
      <c r="B65" s="44"/>
      <c r="C65" s="56"/>
      <c r="D65" s="122" t="s">
        <v>374</v>
      </c>
      <c r="E65" s="122"/>
      <c r="F65" s="58"/>
      <c r="G65" s="17"/>
      <c r="H65" s="54"/>
      <c r="I65" s="54"/>
      <c r="J65" s="54"/>
      <c r="K65" s="54"/>
      <c r="L65" s="54"/>
      <c r="M65" s="54"/>
      <c r="N65" s="54"/>
      <c r="O65" s="54"/>
      <c r="P65" s="54"/>
      <c r="Q65" s="65"/>
      <c r="R65" s="86"/>
    </row>
    <row r="66" spans="1:18" ht="19.95" customHeight="1" x14ac:dyDescent="0.3">
      <c r="A66" s="2"/>
      <c r="B66" s="2"/>
      <c r="C66" s="64" t="s">
        <v>367</v>
      </c>
      <c r="D66" s="115" t="s">
        <v>359</v>
      </c>
      <c r="E66" s="115"/>
      <c r="F66" s="115"/>
      <c r="G66" s="17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86"/>
    </row>
    <row r="67" spans="1:18" ht="19.95" customHeight="1" x14ac:dyDescent="0.3">
      <c r="A67" s="3" t="s">
        <v>368</v>
      </c>
      <c r="B67" s="44"/>
      <c r="C67" s="56"/>
      <c r="D67" s="122" t="s">
        <v>375</v>
      </c>
      <c r="E67" s="122"/>
      <c r="F67" s="59"/>
      <c r="G67" s="17"/>
      <c r="H67" s="54"/>
      <c r="I67" s="54"/>
      <c r="J67" s="54"/>
      <c r="K67" s="54"/>
      <c r="L67" s="54"/>
      <c r="M67" s="54"/>
      <c r="N67" s="54"/>
      <c r="O67" s="54"/>
      <c r="P67" s="54"/>
      <c r="Q67" s="65"/>
      <c r="R67" s="86"/>
    </row>
    <row r="68" spans="1:18" ht="19.95" customHeight="1" x14ac:dyDescent="0.3">
      <c r="A68" s="44"/>
      <c r="B68" s="44"/>
      <c r="C68" s="64" t="s">
        <v>367</v>
      </c>
      <c r="D68" s="115" t="s">
        <v>359</v>
      </c>
      <c r="E68" s="115"/>
      <c r="F68" s="115"/>
      <c r="G68" s="17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86"/>
    </row>
    <row r="69" spans="1:18" ht="19.95" customHeight="1" x14ac:dyDescent="0.3"/>
  </sheetData>
  <autoFilter ref="A17:S17">
    <sortState ref="A18:X94">
      <sortCondition descending="1" ref="S17"/>
    </sortState>
  </autoFilter>
  <sortState ref="B18:R71">
    <sortCondition descending="1" ref="Q18:Q71"/>
  </sortState>
  <mergeCells count="19">
    <mergeCell ref="D68:F68"/>
    <mergeCell ref="J8:S8"/>
    <mergeCell ref="A10:D10"/>
    <mergeCell ref="E10:G10"/>
    <mergeCell ref="A12:D12"/>
    <mergeCell ref="E12:G12"/>
    <mergeCell ref="A14:D14"/>
    <mergeCell ref="E14:G14"/>
    <mergeCell ref="G16:P16"/>
    <mergeCell ref="D65:E65"/>
    <mergeCell ref="D66:F66"/>
    <mergeCell ref="H66:Q66"/>
    <mergeCell ref="D67:E67"/>
    <mergeCell ref="J7:S7"/>
    <mergeCell ref="A1:S1"/>
    <mergeCell ref="A3:S3"/>
    <mergeCell ref="A5:I5"/>
    <mergeCell ref="J5:S5"/>
    <mergeCell ref="J6:S6"/>
  </mergeCells>
  <conditionalFormatting sqref="J5">
    <cfRule type="containsBlanks" dxfId="11" priority="2">
      <formula>LEN(TRIM(J5))=0</formula>
    </cfRule>
  </conditionalFormatting>
  <conditionalFormatting sqref="J7">
    <cfRule type="containsBlanks" dxfId="1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89"/>
  <sheetViews>
    <sheetView view="pageBreakPreview" topLeftCell="A6" zoomScaleSheetLayoutView="100" workbookViewId="0">
      <selection activeCell="A18" sqref="A18:E8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7.3320312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85"/>
      <c r="S2" s="50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361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51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65</v>
      </c>
      <c r="F12" s="118"/>
      <c r="G12" s="118"/>
      <c r="H12" s="52" t="s">
        <v>13</v>
      </c>
    </row>
    <row r="13" spans="1:19" ht="15.6" x14ac:dyDescent="0.3">
      <c r="A13" s="51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50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/>
      <c r="B18" s="77"/>
      <c r="C18" s="77"/>
      <c r="D18" s="77"/>
      <c r="E18" s="78"/>
      <c r="F18" s="81">
        <v>70053</v>
      </c>
      <c r="G18" s="88">
        <v>13</v>
      </c>
      <c r="H18" s="88">
        <v>12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67">
        <f t="shared" ref="Q18:Q49" si="0">SUM(G18:P18)</f>
        <v>25</v>
      </c>
      <c r="R18" s="68">
        <f t="shared" ref="R18:R49" si="1">Q18/$E$14</f>
        <v>0.5</v>
      </c>
      <c r="S18" s="82" t="s">
        <v>113</v>
      </c>
    </row>
    <row r="19" spans="1:19" x14ac:dyDescent="0.3">
      <c r="A19" s="79"/>
      <c r="B19" s="77"/>
      <c r="C19" s="77"/>
      <c r="D19" s="77"/>
      <c r="E19" s="71"/>
      <c r="F19" s="81">
        <v>70025</v>
      </c>
      <c r="G19" s="88">
        <v>15</v>
      </c>
      <c r="H19" s="88">
        <v>8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67">
        <f t="shared" si="0"/>
        <v>23</v>
      </c>
      <c r="R19" s="68">
        <f t="shared" si="1"/>
        <v>0.46</v>
      </c>
      <c r="S19" s="82" t="s">
        <v>112</v>
      </c>
    </row>
    <row r="20" spans="1:19" x14ac:dyDescent="0.3">
      <c r="A20" s="79"/>
      <c r="B20" s="77"/>
      <c r="C20" s="77"/>
      <c r="D20" s="77"/>
      <c r="E20" s="78"/>
      <c r="F20" s="81">
        <v>70079</v>
      </c>
      <c r="G20" s="88">
        <v>10</v>
      </c>
      <c r="H20" s="88">
        <v>12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67">
        <f t="shared" si="0"/>
        <v>22</v>
      </c>
      <c r="R20" s="68">
        <f t="shared" si="1"/>
        <v>0.44</v>
      </c>
      <c r="S20" s="82" t="s">
        <v>112</v>
      </c>
    </row>
    <row r="21" spans="1:19" x14ac:dyDescent="0.3">
      <c r="A21" s="79"/>
      <c r="B21" s="77"/>
      <c r="C21" s="77"/>
      <c r="D21" s="77"/>
      <c r="E21" s="71"/>
      <c r="F21" s="81">
        <v>70026</v>
      </c>
      <c r="G21" s="88">
        <v>15</v>
      </c>
      <c r="H21" s="88">
        <v>5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67">
        <f t="shared" si="0"/>
        <v>20</v>
      </c>
      <c r="R21" s="68">
        <f t="shared" si="1"/>
        <v>0.4</v>
      </c>
      <c r="S21" s="82" t="s">
        <v>114</v>
      </c>
    </row>
    <row r="22" spans="1:19" x14ac:dyDescent="0.3">
      <c r="A22" s="79"/>
      <c r="B22" s="77"/>
      <c r="C22" s="77"/>
      <c r="D22" s="77"/>
      <c r="E22" s="71"/>
      <c r="F22" s="81">
        <v>70013</v>
      </c>
      <c r="G22" s="88">
        <v>11</v>
      </c>
      <c r="H22" s="88">
        <v>7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88">
        <v>0</v>
      </c>
      <c r="P22" s="88">
        <v>0</v>
      </c>
      <c r="Q22" s="67">
        <f t="shared" si="0"/>
        <v>18</v>
      </c>
      <c r="R22" s="68">
        <f t="shared" si="1"/>
        <v>0.36</v>
      </c>
      <c r="S22" s="82" t="s">
        <v>114</v>
      </c>
    </row>
    <row r="23" spans="1:19" x14ac:dyDescent="0.3">
      <c r="A23" s="79"/>
      <c r="B23" s="77"/>
      <c r="C23" s="77"/>
      <c r="D23" s="77"/>
      <c r="E23" s="71"/>
      <c r="F23" s="81">
        <v>70015</v>
      </c>
      <c r="G23" s="88">
        <v>13</v>
      </c>
      <c r="H23" s="88">
        <v>5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0</v>
      </c>
      <c r="Q23" s="67">
        <f t="shared" si="0"/>
        <v>18</v>
      </c>
      <c r="R23" s="68">
        <f t="shared" si="1"/>
        <v>0.36</v>
      </c>
      <c r="S23" s="82" t="s">
        <v>114</v>
      </c>
    </row>
    <row r="24" spans="1:19" x14ac:dyDescent="0.3">
      <c r="A24" s="79"/>
      <c r="B24" s="77"/>
      <c r="C24" s="77"/>
      <c r="D24" s="77"/>
      <c r="E24" s="71"/>
      <c r="F24" s="81">
        <v>70016</v>
      </c>
      <c r="G24" s="88">
        <v>14</v>
      </c>
      <c r="H24" s="88">
        <v>4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67">
        <f t="shared" si="0"/>
        <v>18</v>
      </c>
      <c r="R24" s="68">
        <f t="shared" si="1"/>
        <v>0.36</v>
      </c>
      <c r="S24" s="82" t="s">
        <v>114</v>
      </c>
    </row>
    <row r="25" spans="1:19" x14ac:dyDescent="0.3">
      <c r="A25" s="79"/>
      <c r="B25" s="77"/>
      <c r="C25" s="77"/>
      <c r="D25" s="77"/>
      <c r="E25" s="78"/>
      <c r="F25" s="81">
        <v>70073</v>
      </c>
      <c r="G25" s="88">
        <v>4</v>
      </c>
      <c r="H25" s="88">
        <v>14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67">
        <f t="shared" si="0"/>
        <v>18</v>
      </c>
      <c r="R25" s="68">
        <f t="shared" si="1"/>
        <v>0.36</v>
      </c>
      <c r="S25" s="82" t="s">
        <v>114</v>
      </c>
    </row>
    <row r="26" spans="1:19" x14ac:dyDescent="0.3">
      <c r="A26" s="79"/>
      <c r="B26" s="77"/>
      <c r="C26" s="77"/>
      <c r="D26" s="77"/>
      <c r="E26" s="78"/>
      <c r="F26" s="81">
        <v>70041</v>
      </c>
      <c r="G26" s="88">
        <v>7</v>
      </c>
      <c r="H26" s="88">
        <v>10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67">
        <f t="shared" si="0"/>
        <v>17</v>
      </c>
      <c r="R26" s="68">
        <f t="shared" si="1"/>
        <v>0.34</v>
      </c>
      <c r="S26" s="82" t="s">
        <v>114</v>
      </c>
    </row>
    <row r="27" spans="1:19" x14ac:dyDescent="0.3">
      <c r="A27" s="79"/>
      <c r="B27" s="77"/>
      <c r="C27" s="77"/>
      <c r="D27" s="77"/>
      <c r="E27" s="71"/>
      <c r="F27" s="81">
        <v>70003</v>
      </c>
      <c r="G27" s="88">
        <v>13</v>
      </c>
      <c r="H27" s="88">
        <v>3</v>
      </c>
      <c r="I27" s="88">
        <v>0</v>
      </c>
      <c r="J27" s="88">
        <v>0</v>
      </c>
      <c r="K27" s="88">
        <v>0</v>
      </c>
      <c r="L27" s="88">
        <v>0</v>
      </c>
      <c r="M27" s="88">
        <v>0</v>
      </c>
      <c r="N27" s="88">
        <v>0</v>
      </c>
      <c r="O27" s="88">
        <v>0</v>
      </c>
      <c r="P27" s="88">
        <v>0</v>
      </c>
      <c r="Q27" s="67">
        <f t="shared" si="0"/>
        <v>16</v>
      </c>
      <c r="R27" s="68">
        <f t="shared" si="1"/>
        <v>0.32</v>
      </c>
      <c r="S27" s="82" t="s">
        <v>114</v>
      </c>
    </row>
    <row r="28" spans="1:19" x14ac:dyDescent="0.3">
      <c r="A28" s="79"/>
      <c r="B28" s="77"/>
      <c r="C28" s="77"/>
      <c r="D28" s="77"/>
      <c r="E28" s="71"/>
      <c r="F28" s="81">
        <v>70004</v>
      </c>
      <c r="G28" s="88">
        <v>11</v>
      </c>
      <c r="H28" s="88">
        <v>5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67">
        <f t="shared" si="0"/>
        <v>16</v>
      </c>
      <c r="R28" s="68">
        <f t="shared" si="1"/>
        <v>0.32</v>
      </c>
      <c r="S28" s="82" t="s">
        <v>114</v>
      </c>
    </row>
    <row r="29" spans="1:19" x14ac:dyDescent="0.3">
      <c r="A29" s="79"/>
      <c r="B29" s="77"/>
      <c r="C29" s="77"/>
      <c r="D29" s="77"/>
      <c r="E29" s="71"/>
      <c r="F29" s="81">
        <v>70022</v>
      </c>
      <c r="G29" s="88">
        <v>11</v>
      </c>
      <c r="H29" s="88">
        <v>5</v>
      </c>
      <c r="I29" s="88">
        <v>0</v>
      </c>
      <c r="J29" s="88">
        <v>0</v>
      </c>
      <c r="K29" s="88">
        <v>0</v>
      </c>
      <c r="L29" s="88">
        <v>0</v>
      </c>
      <c r="M29" s="88">
        <v>0</v>
      </c>
      <c r="N29" s="88">
        <v>0</v>
      </c>
      <c r="O29" s="88">
        <v>0</v>
      </c>
      <c r="P29" s="88">
        <v>0</v>
      </c>
      <c r="Q29" s="67">
        <f t="shared" si="0"/>
        <v>16</v>
      </c>
      <c r="R29" s="68">
        <f t="shared" si="1"/>
        <v>0.32</v>
      </c>
      <c r="S29" s="82" t="s">
        <v>114</v>
      </c>
    </row>
    <row r="30" spans="1:19" x14ac:dyDescent="0.3">
      <c r="A30" s="79"/>
      <c r="B30" s="77"/>
      <c r="C30" s="77"/>
      <c r="D30" s="77"/>
      <c r="E30" s="71"/>
      <c r="F30" s="81">
        <v>70019</v>
      </c>
      <c r="G30" s="88">
        <v>13</v>
      </c>
      <c r="H30" s="88">
        <v>2</v>
      </c>
      <c r="I30" s="88">
        <v>0</v>
      </c>
      <c r="J30" s="88">
        <v>0</v>
      </c>
      <c r="K30" s="88">
        <v>0</v>
      </c>
      <c r="L30" s="88">
        <v>0</v>
      </c>
      <c r="M30" s="88">
        <v>0</v>
      </c>
      <c r="N30" s="88">
        <v>0</v>
      </c>
      <c r="O30" s="88">
        <v>0</v>
      </c>
      <c r="P30" s="88">
        <v>0</v>
      </c>
      <c r="Q30" s="67">
        <f t="shared" si="0"/>
        <v>15</v>
      </c>
      <c r="R30" s="68">
        <f t="shared" si="1"/>
        <v>0.3</v>
      </c>
      <c r="S30" s="82" t="s">
        <v>114</v>
      </c>
    </row>
    <row r="31" spans="1:19" x14ac:dyDescent="0.3">
      <c r="A31" s="79"/>
      <c r="B31" s="77"/>
      <c r="C31" s="77"/>
      <c r="D31" s="77"/>
      <c r="E31" s="71"/>
      <c r="F31" s="81">
        <v>70020</v>
      </c>
      <c r="G31" s="88">
        <v>13</v>
      </c>
      <c r="H31" s="88">
        <v>2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88">
        <v>0</v>
      </c>
      <c r="O31" s="88">
        <v>0</v>
      </c>
      <c r="P31" s="88">
        <v>0</v>
      </c>
      <c r="Q31" s="67">
        <f t="shared" si="0"/>
        <v>15</v>
      </c>
      <c r="R31" s="68">
        <f t="shared" si="1"/>
        <v>0.3</v>
      </c>
      <c r="S31" s="82" t="s">
        <v>114</v>
      </c>
    </row>
    <row r="32" spans="1:19" x14ac:dyDescent="0.3">
      <c r="A32" s="79"/>
      <c r="B32" s="77"/>
      <c r="C32" s="77"/>
      <c r="D32" s="77"/>
      <c r="E32" s="78"/>
      <c r="F32" s="81">
        <v>70038</v>
      </c>
      <c r="G32" s="88">
        <v>12</v>
      </c>
      <c r="H32" s="88">
        <v>3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0</v>
      </c>
      <c r="Q32" s="67">
        <f t="shared" si="0"/>
        <v>15</v>
      </c>
      <c r="R32" s="68">
        <f t="shared" si="1"/>
        <v>0.3</v>
      </c>
      <c r="S32" s="82" t="s">
        <v>114</v>
      </c>
    </row>
    <row r="33" spans="1:19" x14ac:dyDescent="0.3">
      <c r="A33" s="79"/>
      <c r="B33" s="77"/>
      <c r="C33" s="77"/>
      <c r="D33" s="77"/>
      <c r="E33" s="71"/>
      <c r="F33" s="81">
        <v>70001</v>
      </c>
      <c r="G33" s="88">
        <v>11</v>
      </c>
      <c r="H33" s="88">
        <v>1</v>
      </c>
      <c r="I33" s="88">
        <v>1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67">
        <f t="shared" si="0"/>
        <v>13</v>
      </c>
      <c r="R33" s="68">
        <f t="shared" si="1"/>
        <v>0.26</v>
      </c>
      <c r="S33" s="82" t="s">
        <v>114</v>
      </c>
    </row>
    <row r="34" spans="1:19" x14ac:dyDescent="0.3">
      <c r="A34" s="79"/>
      <c r="B34" s="77"/>
      <c r="C34" s="77"/>
      <c r="D34" s="77"/>
      <c r="E34" s="71"/>
      <c r="F34" s="81">
        <v>70021</v>
      </c>
      <c r="G34" s="88">
        <v>9</v>
      </c>
      <c r="H34" s="88">
        <v>3</v>
      </c>
      <c r="I34" s="88">
        <v>1</v>
      </c>
      <c r="J34" s="88">
        <v>0</v>
      </c>
      <c r="K34" s="88">
        <v>0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67">
        <f t="shared" si="0"/>
        <v>13</v>
      </c>
      <c r="R34" s="68">
        <f t="shared" si="1"/>
        <v>0.26</v>
      </c>
      <c r="S34" s="82" t="s">
        <v>114</v>
      </c>
    </row>
    <row r="35" spans="1:19" x14ac:dyDescent="0.3">
      <c r="A35" s="79"/>
      <c r="B35" s="77"/>
      <c r="C35" s="77"/>
      <c r="D35" s="77"/>
      <c r="E35" s="78"/>
      <c r="F35" s="81">
        <v>70084</v>
      </c>
      <c r="G35" s="88">
        <v>2</v>
      </c>
      <c r="H35" s="88">
        <v>11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67">
        <f t="shared" si="0"/>
        <v>13</v>
      </c>
      <c r="R35" s="68">
        <f t="shared" si="1"/>
        <v>0.26</v>
      </c>
      <c r="S35" s="82" t="s">
        <v>114</v>
      </c>
    </row>
    <row r="36" spans="1:19" x14ac:dyDescent="0.3">
      <c r="A36" s="79"/>
      <c r="B36" s="77"/>
      <c r="C36" s="77"/>
      <c r="D36" s="77"/>
      <c r="E36" s="71"/>
      <c r="F36" s="81">
        <v>70006</v>
      </c>
      <c r="G36" s="88">
        <v>9</v>
      </c>
      <c r="H36" s="88">
        <v>3</v>
      </c>
      <c r="I36" s="88">
        <v>0</v>
      </c>
      <c r="J36" s="88">
        <v>0</v>
      </c>
      <c r="K36" s="88">
        <v>0</v>
      </c>
      <c r="L36" s="88">
        <v>0</v>
      </c>
      <c r="M36" s="88">
        <v>0</v>
      </c>
      <c r="N36" s="88">
        <v>0</v>
      </c>
      <c r="O36" s="88">
        <v>0</v>
      </c>
      <c r="P36" s="88">
        <v>0</v>
      </c>
      <c r="Q36" s="67">
        <f t="shared" si="0"/>
        <v>12</v>
      </c>
      <c r="R36" s="68">
        <f t="shared" si="1"/>
        <v>0.24</v>
      </c>
      <c r="S36" s="82" t="s">
        <v>114</v>
      </c>
    </row>
    <row r="37" spans="1:19" x14ac:dyDescent="0.3">
      <c r="A37" s="79"/>
      <c r="B37" s="77"/>
      <c r="C37" s="77"/>
      <c r="D37" s="77"/>
      <c r="E37" s="71"/>
      <c r="F37" s="81">
        <v>70010</v>
      </c>
      <c r="G37" s="88">
        <v>7</v>
      </c>
      <c r="H37" s="88">
        <v>4</v>
      </c>
      <c r="I37" s="88">
        <v>1</v>
      </c>
      <c r="J37" s="88">
        <v>0</v>
      </c>
      <c r="K37" s="88">
        <v>0</v>
      </c>
      <c r="L37" s="88">
        <v>0</v>
      </c>
      <c r="M37" s="88">
        <v>0</v>
      </c>
      <c r="N37" s="88">
        <v>0</v>
      </c>
      <c r="O37" s="88">
        <v>0</v>
      </c>
      <c r="P37" s="88">
        <v>0</v>
      </c>
      <c r="Q37" s="67">
        <f t="shared" si="0"/>
        <v>12</v>
      </c>
      <c r="R37" s="68">
        <f t="shared" si="1"/>
        <v>0.24</v>
      </c>
      <c r="S37" s="82" t="s">
        <v>114</v>
      </c>
    </row>
    <row r="38" spans="1:19" x14ac:dyDescent="0.3">
      <c r="A38" s="79"/>
      <c r="B38" s="77"/>
      <c r="C38" s="77"/>
      <c r="D38" s="77"/>
      <c r="E38" s="71"/>
      <c r="F38" s="81">
        <v>70017</v>
      </c>
      <c r="G38" s="88">
        <v>11</v>
      </c>
      <c r="H38" s="88">
        <v>1</v>
      </c>
      <c r="I38" s="88">
        <v>0</v>
      </c>
      <c r="J38" s="88">
        <v>0</v>
      </c>
      <c r="K38" s="88">
        <v>0</v>
      </c>
      <c r="L38" s="88">
        <v>0</v>
      </c>
      <c r="M38" s="88">
        <v>0</v>
      </c>
      <c r="N38" s="88">
        <v>0</v>
      </c>
      <c r="O38" s="88">
        <v>0</v>
      </c>
      <c r="P38" s="88">
        <v>0</v>
      </c>
      <c r="Q38" s="67">
        <f t="shared" si="0"/>
        <v>12</v>
      </c>
      <c r="R38" s="68">
        <f t="shared" si="1"/>
        <v>0.24</v>
      </c>
      <c r="S38" s="82" t="s">
        <v>114</v>
      </c>
    </row>
    <row r="39" spans="1:19" x14ac:dyDescent="0.3">
      <c r="A39" s="79"/>
      <c r="B39" s="77"/>
      <c r="C39" s="77"/>
      <c r="D39" s="77"/>
      <c r="E39" s="71"/>
      <c r="F39" s="81">
        <v>70023</v>
      </c>
      <c r="G39" s="88">
        <v>7</v>
      </c>
      <c r="H39" s="88">
        <v>5</v>
      </c>
      <c r="I39" s="88">
        <v>0</v>
      </c>
      <c r="J39" s="88">
        <v>0</v>
      </c>
      <c r="K39" s="88">
        <v>0</v>
      </c>
      <c r="L39" s="88">
        <v>0</v>
      </c>
      <c r="M39" s="88">
        <v>0</v>
      </c>
      <c r="N39" s="88">
        <v>0</v>
      </c>
      <c r="O39" s="88">
        <v>0</v>
      </c>
      <c r="P39" s="88">
        <v>0</v>
      </c>
      <c r="Q39" s="67">
        <f t="shared" si="0"/>
        <v>12</v>
      </c>
      <c r="R39" s="68">
        <f t="shared" si="1"/>
        <v>0.24</v>
      </c>
      <c r="S39" s="82" t="s">
        <v>114</v>
      </c>
    </row>
    <row r="40" spans="1:19" x14ac:dyDescent="0.3">
      <c r="A40" s="79"/>
      <c r="B40" s="77"/>
      <c r="C40" s="77"/>
      <c r="D40" s="77"/>
      <c r="E40" s="78"/>
      <c r="F40" s="81">
        <v>70064</v>
      </c>
      <c r="G40" s="88">
        <v>12</v>
      </c>
      <c r="H40" s="88">
        <v>0</v>
      </c>
      <c r="I40" s="88">
        <v>0</v>
      </c>
      <c r="J40" s="88">
        <v>0</v>
      </c>
      <c r="K40" s="88">
        <v>0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67">
        <f t="shared" si="0"/>
        <v>12</v>
      </c>
      <c r="R40" s="68">
        <f t="shared" si="1"/>
        <v>0.24</v>
      </c>
      <c r="S40" s="82" t="s">
        <v>114</v>
      </c>
    </row>
    <row r="41" spans="1:19" x14ac:dyDescent="0.3">
      <c r="A41" s="79"/>
      <c r="B41" s="77"/>
      <c r="C41" s="77"/>
      <c r="D41" s="77"/>
      <c r="E41" s="78"/>
      <c r="F41" s="81">
        <v>70083</v>
      </c>
      <c r="G41" s="88">
        <v>8</v>
      </c>
      <c r="H41" s="88">
        <v>4</v>
      </c>
      <c r="I41" s="88">
        <v>0</v>
      </c>
      <c r="J41" s="88">
        <v>0</v>
      </c>
      <c r="K41" s="88">
        <v>0</v>
      </c>
      <c r="L41" s="88">
        <v>0</v>
      </c>
      <c r="M41" s="88">
        <v>0</v>
      </c>
      <c r="N41" s="88">
        <v>0</v>
      </c>
      <c r="O41" s="88">
        <v>0</v>
      </c>
      <c r="P41" s="88">
        <v>0</v>
      </c>
      <c r="Q41" s="67">
        <f t="shared" si="0"/>
        <v>12</v>
      </c>
      <c r="R41" s="68">
        <f t="shared" si="1"/>
        <v>0.24</v>
      </c>
      <c r="S41" s="82" t="s">
        <v>114</v>
      </c>
    </row>
    <row r="42" spans="1:19" x14ac:dyDescent="0.3">
      <c r="A42" s="79"/>
      <c r="B42" s="77"/>
      <c r="C42" s="77"/>
      <c r="D42" s="77"/>
      <c r="E42" s="71"/>
      <c r="F42" s="81">
        <v>70005</v>
      </c>
      <c r="G42" s="88">
        <v>9</v>
      </c>
      <c r="H42" s="88">
        <v>1</v>
      </c>
      <c r="I42" s="88">
        <v>1</v>
      </c>
      <c r="J42" s="88">
        <v>0</v>
      </c>
      <c r="K42" s="88">
        <v>0</v>
      </c>
      <c r="L42" s="88">
        <v>0</v>
      </c>
      <c r="M42" s="88">
        <v>0</v>
      </c>
      <c r="N42" s="88">
        <v>0</v>
      </c>
      <c r="O42" s="88">
        <v>0</v>
      </c>
      <c r="P42" s="88">
        <v>0</v>
      </c>
      <c r="Q42" s="67">
        <f t="shared" si="0"/>
        <v>11</v>
      </c>
      <c r="R42" s="68">
        <f t="shared" si="1"/>
        <v>0.22</v>
      </c>
      <c r="S42" s="82" t="s">
        <v>114</v>
      </c>
    </row>
    <row r="43" spans="1:19" x14ac:dyDescent="0.3">
      <c r="A43" s="79"/>
      <c r="B43" s="77"/>
      <c r="C43" s="77"/>
      <c r="D43" s="77"/>
      <c r="E43" s="71"/>
      <c r="F43" s="81">
        <v>70024</v>
      </c>
      <c r="G43" s="88">
        <v>6</v>
      </c>
      <c r="H43" s="88">
        <v>5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  <c r="O43" s="88">
        <v>0</v>
      </c>
      <c r="P43" s="88">
        <v>0</v>
      </c>
      <c r="Q43" s="67">
        <f t="shared" si="0"/>
        <v>11</v>
      </c>
      <c r="R43" s="68">
        <f t="shared" si="1"/>
        <v>0.22</v>
      </c>
      <c r="S43" s="82" t="s">
        <v>114</v>
      </c>
    </row>
    <row r="44" spans="1:19" x14ac:dyDescent="0.3">
      <c r="A44" s="79"/>
      <c r="B44" s="77"/>
      <c r="C44" s="77"/>
      <c r="D44" s="77"/>
      <c r="E44" s="78"/>
      <c r="F44" s="81">
        <v>70042</v>
      </c>
      <c r="G44" s="88">
        <v>8</v>
      </c>
      <c r="H44" s="88">
        <v>3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67">
        <f t="shared" si="0"/>
        <v>11</v>
      </c>
      <c r="R44" s="68">
        <f t="shared" si="1"/>
        <v>0.22</v>
      </c>
      <c r="S44" s="82" t="s">
        <v>114</v>
      </c>
    </row>
    <row r="45" spans="1:19" x14ac:dyDescent="0.3">
      <c r="A45" s="79"/>
      <c r="B45" s="77"/>
      <c r="C45" s="77"/>
      <c r="D45" s="77"/>
      <c r="E45" s="78"/>
      <c r="F45" s="81">
        <v>70070</v>
      </c>
      <c r="G45" s="88">
        <v>11</v>
      </c>
      <c r="H45" s="88">
        <v>0</v>
      </c>
      <c r="I45" s="88">
        <v>0</v>
      </c>
      <c r="J45" s="88">
        <v>0</v>
      </c>
      <c r="K45" s="88">
        <v>0</v>
      </c>
      <c r="L45" s="88">
        <v>0</v>
      </c>
      <c r="M45" s="88">
        <v>0</v>
      </c>
      <c r="N45" s="88">
        <v>0</v>
      </c>
      <c r="O45" s="88">
        <v>0</v>
      </c>
      <c r="P45" s="88">
        <v>0</v>
      </c>
      <c r="Q45" s="67">
        <f t="shared" si="0"/>
        <v>11</v>
      </c>
      <c r="R45" s="68">
        <f t="shared" si="1"/>
        <v>0.22</v>
      </c>
      <c r="S45" s="82" t="s">
        <v>114</v>
      </c>
    </row>
    <row r="46" spans="1:19" x14ac:dyDescent="0.3">
      <c r="A46" s="79"/>
      <c r="B46" s="77"/>
      <c r="C46" s="77"/>
      <c r="D46" s="77"/>
      <c r="E46" s="78"/>
      <c r="F46" s="81">
        <v>70076</v>
      </c>
      <c r="G46" s="88">
        <v>11</v>
      </c>
      <c r="H46" s="88"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88">
        <v>0</v>
      </c>
      <c r="O46" s="88">
        <v>0</v>
      </c>
      <c r="P46" s="88">
        <v>0</v>
      </c>
      <c r="Q46" s="67">
        <f t="shared" si="0"/>
        <v>11</v>
      </c>
      <c r="R46" s="68">
        <f t="shared" si="1"/>
        <v>0.22</v>
      </c>
      <c r="S46" s="82" t="s">
        <v>114</v>
      </c>
    </row>
    <row r="47" spans="1:19" x14ac:dyDescent="0.3">
      <c r="A47" s="79"/>
      <c r="B47" s="77"/>
      <c r="C47" s="77"/>
      <c r="D47" s="77"/>
      <c r="E47" s="78"/>
      <c r="F47" s="81">
        <v>70045</v>
      </c>
      <c r="G47" s="88">
        <v>8</v>
      </c>
      <c r="H47" s="88">
        <v>3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67">
        <f t="shared" si="0"/>
        <v>11</v>
      </c>
      <c r="R47" s="68">
        <f t="shared" si="1"/>
        <v>0.22</v>
      </c>
      <c r="S47" s="82" t="s">
        <v>114</v>
      </c>
    </row>
    <row r="48" spans="1:19" x14ac:dyDescent="0.3">
      <c r="A48" s="79"/>
      <c r="B48" s="77"/>
      <c r="C48" s="77"/>
      <c r="D48" s="77"/>
      <c r="E48" s="78"/>
      <c r="F48" s="81">
        <v>70037</v>
      </c>
      <c r="G48" s="88">
        <v>10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67">
        <f t="shared" si="0"/>
        <v>10</v>
      </c>
      <c r="R48" s="68">
        <f t="shared" si="1"/>
        <v>0.2</v>
      </c>
      <c r="S48" s="82" t="s">
        <v>114</v>
      </c>
    </row>
    <row r="49" spans="1:19" x14ac:dyDescent="0.3">
      <c r="A49" s="79"/>
      <c r="B49" s="77"/>
      <c r="C49" s="77"/>
      <c r="D49" s="77"/>
      <c r="E49" s="78"/>
      <c r="F49" s="81">
        <v>70043</v>
      </c>
      <c r="G49" s="88">
        <v>8</v>
      </c>
      <c r="H49" s="88">
        <v>2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67">
        <f t="shared" si="0"/>
        <v>10</v>
      </c>
      <c r="R49" s="68">
        <f t="shared" si="1"/>
        <v>0.2</v>
      </c>
      <c r="S49" s="82" t="s">
        <v>114</v>
      </c>
    </row>
    <row r="50" spans="1:19" x14ac:dyDescent="0.3">
      <c r="A50" s="79"/>
      <c r="B50" s="77"/>
      <c r="C50" s="77"/>
      <c r="D50" s="77"/>
      <c r="E50" s="78"/>
      <c r="F50" s="81">
        <v>70063</v>
      </c>
      <c r="G50" s="88">
        <v>6</v>
      </c>
      <c r="H50" s="88">
        <v>4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67">
        <f t="shared" ref="Q50:Q81" si="2">SUM(G50:P50)</f>
        <v>10</v>
      </c>
      <c r="R50" s="68">
        <f t="shared" ref="R50:R81" si="3">Q50/$E$14</f>
        <v>0.2</v>
      </c>
      <c r="S50" s="82" t="s">
        <v>114</v>
      </c>
    </row>
    <row r="51" spans="1:19" x14ac:dyDescent="0.3">
      <c r="A51" s="79"/>
      <c r="B51" s="77"/>
      <c r="C51" s="77"/>
      <c r="D51" s="77"/>
      <c r="E51" s="78"/>
      <c r="F51" s="81">
        <v>70069</v>
      </c>
      <c r="G51" s="88">
        <v>10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67">
        <f t="shared" si="2"/>
        <v>10</v>
      </c>
      <c r="R51" s="68">
        <f t="shared" si="3"/>
        <v>0.2</v>
      </c>
      <c r="S51" s="82" t="s">
        <v>114</v>
      </c>
    </row>
    <row r="52" spans="1:19" x14ac:dyDescent="0.3">
      <c r="A52" s="79"/>
      <c r="B52" s="77"/>
      <c r="C52" s="77"/>
      <c r="D52" s="77"/>
      <c r="E52" s="71"/>
      <c r="F52" s="81">
        <v>70030</v>
      </c>
      <c r="G52" s="88">
        <v>5</v>
      </c>
      <c r="H52" s="88">
        <v>4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88">
        <v>0</v>
      </c>
      <c r="P52" s="88">
        <v>0</v>
      </c>
      <c r="Q52" s="67">
        <f t="shared" si="2"/>
        <v>9</v>
      </c>
      <c r="R52" s="68">
        <f t="shared" si="3"/>
        <v>0.18</v>
      </c>
      <c r="S52" s="82" t="s">
        <v>114</v>
      </c>
    </row>
    <row r="53" spans="1:19" x14ac:dyDescent="0.3">
      <c r="A53" s="79"/>
      <c r="B53" s="77"/>
      <c r="C53" s="77"/>
      <c r="D53" s="77"/>
      <c r="E53" s="78"/>
      <c r="F53" s="81">
        <v>70047</v>
      </c>
      <c r="G53" s="88">
        <v>6</v>
      </c>
      <c r="H53" s="88">
        <v>3</v>
      </c>
      <c r="I53" s="88">
        <v>0</v>
      </c>
      <c r="J53" s="88">
        <v>0</v>
      </c>
      <c r="K53" s="88">
        <v>0</v>
      </c>
      <c r="L53" s="88">
        <v>0</v>
      </c>
      <c r="M53" s="88">
        <v>0</v>
      </c>
      <c r="N53" s="88">
        <v>0</v>
      </c>
      <c r="O53" s="88">
        <v>0</v>
      </c>
      <c r="P53" s="88">
        <v>0</v>
      </c>
      <c r="Q53" s="67">
        <f t="shared" si="2"/>
        <v>9</v>
      </c>
      <c r="R53" s="68">
        <f t="shared" si="3"/>
        <v>0.18</v>
      </c>
      <c r="S53" s="82" t="s">
        <v>114</v>
      </c>
    </row>
    <row r="54" spans="1:19" x14ac:dyDescent="0.3">
      <c r="A54" s="79"/>
      <c r="B54" s="77"/>
      <c r="C54" s="77"/>
      <c r="D54" s="77"/>
      <c r="E54" s="78"/>
      <c r="F54" s="81">
        <v>70048</v>
      </c>
      <c r="G54" s="88">
        <v>9</v>
      </c>
      <c r="H54" s="88">
        <v>0</v>
      </c>
      <c r="I54" s="88">
        <v>0</v>
      </c>
      <c r="J54" s="88">
        <v>0</v>
      </c>
      <c r="K54" s="88">
        <v>0</v>
      </c>
      <c r="L54" s="88">
        <v>0</v>
      </c>
      <c r="M54" s="88">
        <v>0</v>
      </c>
      <c r="N54" s="88">
        <v>0</v>
      </c>
      <c r="O54" s="88">
        <v>0</v>
      </c>
      <c r="P54" s="88">
        <v>0</v>
      </c>
      <c r="Q54" s="67">
        <f t="shared" si="2"/>
        <v>9</v>
      </c>
      <c r="R54" s="68">
        <f t="shared" si="3"/>
        <v>0.18</v>
      </c>
      <c r="S54" s="82" t="s">
        <v>114</v>
      </c>
    </row>
    <row r="55" spans="1:19" x14ac:dyDescent="0.3">
      <c r="A55" s="79"/>
      <c r="B55" s="77"/>
      <c r="C55" s="77"/>
      <c r="D55" s="77"/>
      <c r="E55" s="78"/>
      <c r="F55" s="81">
        <v>70055</v>
      </c>
      <c r="G55" s="88">
        <v>9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67">
        <f t="shared" si="2"/>
        <v>9</v>
      </c>
      <c r="R55" s="68">
        <f t="shared" si="3"/>
        <v>0.18</v>
      </c>
      <c r="S55" s="82" t="s">
        <v>114</v>
      </c>
    </row>
    <row r="56" spans="1:19" x14ac:dyDescent="0.3">
      <c r="A56" s="79"/>
      <c r="B56" s="77"/>
      <c r="C56" s="77"/>
      <c r="D56" s="77"/>
      <c r="E56" s="78"/>
      <c r="F56" s="81">
        <v>70057</v>
      </c>
      <c r="G56" s="88">
        <v>5</v>
      </c>
      <c r="H56" s="88">
        <v>4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67">
        <f t="shared" si="2"/>
        <v>9</v>
      </c>
      <c r="R56" s="68">
        <f t="shared" si="3"/>
        <v>0.18</v>
      </c>
      <c r="S56" s="82" t="s">
        <v>114</v>
      </c>
    </row>
    <row r="57" spans="1:19" x14ac:dyDescent="0.3">
      <c r="A57" s="79"/>
      <c r="B57" s="77"/>
      <c r="C57" s="77"/>
      <c r="D57" s="77"/>
      <c r="E57" s="78"/>
      <c r="F57" s="81">
        <v>70060</v>
      </c>
      <c r="G57" s="88">
        <v>9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67">
        <f t="shared" si="2"/>
        <v>9</v>
      </c>
      <c r="R57" s="68">
        <f t="shared" si="3"/>
        <v>0.18</v>
      </c>
      <c r="S57" s="82" t="s">
        <v>114</v>
      </c>
    </row>
    <row r="58" spans="1:19" x14ac:dyDescent="0.3">
      <c r="A58" s="79"/>
      <c r="B58" s="77"/>
      <c r="C58" s="77"/>
      <c r="D58" s="77"/>
      <c r="E58" s="78"/>
      <c r="F58" s="81">
        <v>70065</v>
      </c>
      <c r="G58" s="88">
        <v>9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67">
        <f t="shared" si="2"/>
        <v>9</v>
      </c>
      <c r="R58" s="68">
        <f t="shared" si="3"/>
        <v>0.18</v>
      </c>
      <c r="S58" s="82" t="s">
        <v>114</v>
      </c>
    </row>
    <row r="59" spans="1:19" x14ac:dyDescent="0.3">
      <c r="A59" s="79"/>
      <c r="B59" s="77"/>
      <c r="C59" s="77"/>
      <c r="D59" s="77"/>
      <c r="E59" s="78"/>
      <c r="F59" s="81">
        <v>70072</v>
      </c>
      <c r="G59" s="88">
        <v>9</v>
      </c>
      <c r="H59" s="88"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88">
        <v>0</v>
      </c>
      <c r="O59" s="88">
        <v>0</v>
      </c>
      <c r="P59" s="88">
        <v>0</v>
      </c>
      <c r="Q59" s="67">
        <f t="shared" si="2"/>
        <v>9</v>
      </c>
      <c r="R59" s="68">
        <f t="shared" si="3"/>
        <v>0.18</v>
      </c>
      <c r="S59" s="82" t="s">
        <v>114</v>
      </c>
    </row>
    <row r="60" spans="1:19" x14ac:dyDescent="0.3">
      <c r="A60" s="79"/>
      <c r="B60" s="77"/>
      <c r="C60" s="77"/>
      <c r="D60" s="77"/>
      <c r="E60" s="78"/>
      <c r="F60" s="81">
        <v>70077</v>
      </c>
      <c r="G60" s="88">
        <v>4</v>
      </c>
      <c r="H60" s="88">
        <v>5</v>
      </c>
      <c r="I60" s="88">
        <v>0</v>
      </c>
      <c r="J60" s="88">
        <v>0</v>
      </c>
      <c r="K60" s="88">
        <v>0</v>
      </c>
      <c r="L60" s="88">
        <v>0</v>
      </c>
      <c r="M60" s="88">
        <v>0</v>
      </c>
      <c r="N60" s="88">
        <v>0</v>
      </c>
      <c r="O60" s="88">
        <v>0</v>
      </c>
      <c r="P60" s="88">
        <v>0</v>
      </c>
      <c r="Q60" s="67">
        <f t="shared" si="2"/>
        <v>9</v>
      </c>
      <c r="R60" s="68">
        <f t="shared" si="3"/>
        <v>0.18</v>
      </c>
      <c r="S60" s="82" t="s">
        <v>114</v>
      </c>
    </row>
    <row r="61" spans="1:19" x14ac:dyDescent="0.3">
      <c r="A61" s="79"/>
      <c r="B61" s="77"/>
      <c r="C61" s="77"/>
      <c r="D61" s="77"/>
      <c r="E61" s="78"/>
      <c r="F61" s="81">
        <v>70080</v>
      </c>
      <c r="G61" s="88">
        <v>9</v>
      </c>
      <c r="H61" s="88"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88">
        <v>0</v>
      </c>
      <c r="O61" s="88">
        <v>0</v>
      </c>
      <c r="P61" s="88">
        <v>0</v>
      </c>
      <c r="Q61" s="67">
        <f t="shared" si="2"/>
        <v>9</v>
      </c>
      <c r="R61" s="68">
        <f t="shared" si="3"/>
        <v>0.18</v>
      </c>
      <c r="S61" s="82" t="s">
        <v>114</v>
      </c>
    </row>
    <row r="62" spans="1:19" x14ac:dyDescent="0.3">
      <c r="A62" s="79"/>
      <c r="B62" s="77"/>
      <c r="C62" s="77"/>
      <c r="D62" s="77"/>
      <c r="E62" s="78"/>
      <c r="F62" s="81">
        <v>70085</v>
      </c>
      <c r="G62" s="88">
        <v>9</v>
      </c>
      <c r="H62" s="88">
        <v>0</v>
      </c>
      <c r="I62" s="88">
        <v>0</v>
      </c>
      <c r="J62" s="88">
        <v>0</v>
      </c>
      <c r="K62" s="88">
        <v>0</v>
      </c>
      <c r="L62" s="88">
        <v>0</v>
      </c>
      <c r="M62" s="88">
        <v>0</v>
      </c>
      <c r="N62" s="88">
        <v>0</v>
      </c>
      <c r="O62" s="88">
        <v>0</v>
      </c>
      <c r="P62" s="88">
        <v>0</v>
      </c>
      <c r="Q62" s="67">
        <f t="shared" si="2"/>
        <v>9</v>
      </c>
      <c r="R62" s="68">
        <f t="shared" si="3"/>
        <v>0.18</v>
      </c>
      <c r="S62" s="82" t="s">
        <v>114</v>
      </c>
    </row>
    <row r="63" spans="1:19" x14ac:dyDescent="0.3">
      <c r="A63" s="79"/>
      <c r="B63" s="77"/>
      <c r="C63" s="77"/>
      <c r="D63" s="77"/>
      <c r="E63" s="71"/>
      <c r="F63" s="81">
        <v>70027</v>
      </c>
      <c r="G63" s="88">
        <v>6</v>
      </c>
      <c r="H63" s="88">
        <v>1</v>
      </c>
      <c r="I63" s="88">
        <v>1</v>
      </c>
      <c r="J63" s="88">
        <v>0</v>
      </c>
      <c r="K63" s="88">
        <v>0</v>
      </c>
      <c r="L63" s="88">
        <v>0</v>
      </c>
      <c r="M63" s="88">
        <v>0</v>
      </c>
      <c r="N63" s="88">
        <v>0</v>
      </c>
      <c r="O63" s="88">
        <v>0</v>
      </c>
      <c r="P63" s="88">
        <v>0</v>
      </c>
      <c r="Q63" s="67">
        <f t="shared" si="2"/>
        <v>8</v>
      </c>
      <c r="R63" s="68">
        <f t="shared" si="3"/>
        <v>0.16</v>
      </c>
      <c r="S63" s="82" t="s">
        <v>114</v>
      </c>
    </row>
    <row r="64" spans="1:19" x14ac:dyDescent="0.3">
      <c r="A64" s="79"/>
      <c r="B64" s="77"/>
      <c r="C64" s="77"/>
      <c r="D64" s="77"/>
      <c r="E64" s="71"/>
      <c r="F64" s="81">
        <v>70009</v>
      </c>
      <c r="G64" s="88">
        <v>6</v>
      </c>
      <c r="H64" s="88">
        <v>1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67">
        <f t="shared" si="2"/>
        <v>7</v>
      </c>
      <c r="R64" s="68">
        <f t="shared" si="3"/>
        <v>0.14000000000000001</v>
      </c>
      <c r="S64" s="82" t="s">
        <v>114</v>
      </c>
    </row>
    <row r="65" spans="1:19" x14ac:dyDescent="0.3">
      <c r="A65" s="79"/>
      <c r="B65" s="77"/>
      <c r="C65" s="77"/>
      <c r="D65" s="77"/>
      <c r="E65" s="78"/>
      <c r="F65" s="81">
        <v>70049</v>
      </c>
      <c r="G65" s="88">
        <v>6</v>
      </c>
      <c r="H65" s="88">
        <v>1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8">
        <v>0</v>
      </c>
      <c r="P65" s="88">
        <v>0</v>
      </c>
      <c r="Q65" s="67">
        <f t="shared" si="2"/>
        <v>7</v>
      </c>
      <c r="R65" s="68">
        <f t="shared" si="3"/>
        <v>0.14000000000000001</v>
      </c>
      <c r="S65" s="82" t="s">
        <v>114</v>
      </c>
    </row>
    <row r="66" spans="1:19" x14ac:dyDescent="0.3">
      <c r="A66" s="79"/>
      <c r="B66" s="77"/>
      <c r="C66" s="77"/>
      <c r="D66" s="77"/>
      <c r="E66" s="78"/>
      <c r="F66" s="81">
        <v>70051</v>
      </c>
      <c r="G66" s="88">
        <v>7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0</v>
      </c>
      <c r="Q66" s="67">
        <f t="shared" si="2"/>
        <v>7</v>
      </c>
      <c r="R66" s="68">
        <f t="shared" si="3"/>
        <v>0.14000000000000001</v>
      </c>
      <c r="S66" s="82" t="s">
        <v>114</v>
      </c>
    </row>
    <row r="67" spans="1:19" x14ac:dyDescent="0.3">
      <c r="A67" s="79"/>
      <c r="B67" s="77"/>
      <c r="C67" s="77"/>
      <c r="D67" s="77"/>
      <c r="E67" s="78"/>
      <c r="F67" s="81">
        <v>70068</v>
      </c>
      <c r="G67" s="88">
        <v>7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8">
        <v>0</v>
      </c>
      <c r="P67" s="88">
        <v>0</v>
      </c>
      <c r="Q67" s="67">
        <f t="shared" si="2"/>
        <v>7</v>
      </c>
      <c r="R67" s="68">
        <f t="shared" si="3"/>
        <v>0.14000000000000001</v>
      </c>
      <c r="S67" s="82" t="s">
        <v>114</v>
      </c>
    </row>
    <row r="68" spans="1:19" x14ac:dyDescent="0.3">
      <c r="A68" s="79"/>
      <c r="B68" s="77"/>
      <c r="C68" s="77"/>
      <c r="D68" s="77"/>
      <c r="E68" s="78"/>
      <c r="F68" s="81">
        <v>70075</v>
      </c>
      <c r="G68" s="88">
        <v>7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67">
        <f t="shared" si="2"/>
        <v>7</v>
      </c>
      <c r="R68" s="68">
        <f t="shared" si="3"/>
        <v>0.14000000000000001</v>
      </c>
      <c r="S68" s="82" t="s">
        <v>114</v>
      </c>
    </row>
    <row r="69" spans="1:19" x14ac:dyDescent="0.3">
      <c r="A69" s="79"/>
      <c r="B69" s="77"/>
      <c r="C69" s="77"/>
      <c r="D69" s="77"/>
      <c r="E69" s="78"/>
      <c r="F69" s="81">
        <v>70078</v>
      </c>
      <c r="G69" s="88">
        <v>7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8">
        <v>0</v>
      </c>
      <c r="P69" s="88">
        <v>0</v>
      </c>
      <c r="Q69" s="67">
        <f t="shared" si="2"/>
        <v>7</v>
      </c>
      <c r="R69" s="68">
        <f t="shared" si="3"/>
        <v>0.14000000000000001</v>
      </c>
      <c r="S69" s="82" t="s">
        <v>114</v>
      </c>
    </row>
    <row r="70" spans="1:19" x14ac:dyDescent="0.3">
      <c r="A70" s="79"/>
      <c r="B70" s="77"/>
      <c r="C70" s="77"/>
      <c r="D70" s="77"/>
      <c r="E70" s="71"/>
      <c r="F70" s="81">
        <v>70031</v>
      </c>
      <c r="G70" s="88">
        <v>6</v>
      </c>
      <c r="H70" s="88">
        <v>0</v>
      </c>
      <c r="I70" s="88">
        <v>0</v>
      </c>
      <c r="J70" s="88">
        <v>0</v>
      </c>
      <c r="K70" s="88">
        <v>0</v>
      </c>
      <c r="L70" s="88">
        <v>0</v>
      </c>
      <c r="M70" s="88">
        <v>0</v>
      </c>
      <c r="N70" s="88">
        <v>0</v>
      </c>
      <c r="O70" s="88">
        <v>0</v>
      </c>
      <c r="P70" s="88">
        <v>0</v>
      </c>
      <c r="Q70" s="67">
        <f t="shared" si="2"/>
        <v>6</v>
      </c>
      <c r="R70" s="68">
        <f t="shared" si="3"/>
        <v>0.12</v>
      </c>
      <c r="S70" s="82" t="s">
        <v>114</v>
      </c>
    </row>
    <row r="71" spans="1:19" x14ac:dyDescent="0.3">
      <c r="A71" s="79"/>
      <c r="B71" s="77"/>
      <c r="C71" s="77"/>
      <c r="D71" s="77"/>
      <c r="E71" s="78"/>
      <c r="F71" s="81">
        <v>70059</v>
      </c>
      <c r="G71" s="88">
        <v>6</v>
      </c>
      <c r="H71" s="88">
        <v>0</v>
      </c>
      <c r="I71" s="88">
        <v>0</v>
      </c>
      <c r="J71" s="88">
        <v>0</v>
      </c>
      <c r="K71" s="88">
        <v>0</v>
      </c>
      <c r="L71" s="88">
        <v>0</v>
      </c>
      <c r="M71" s="88">
        <v>0</v>
      </c>
      <c r="N71" s="88">
        <v>0</v>
      </c>
      <c r="O71" s="88">
        <v>0</v>
      </c>
      <c r="P71" s="88">
        <v>0</v>
      </c>
      <c r="Q71" s="67">
        <f t="shared" si="2"/>
        <v>6</v>
      </c>
      <c r="R71" s="68">
        <f t="shared" si="3"/>
        <v>0.12</v>
      </c>
      <c r="S71" s="82" t="s">
        <v>114</v>
      </c>
    </row>
    <row r="72" spans="1:19" x14ac:dyDescent="0.3">
      <c r="A72" s="79"/>
      <c r="B72" s="77"/>
      <c r="C72" s="77"/>
      <c r="D72" s="77"/>
      <c r="E72" s="78"/>
      <c r="F72" s="81">
        <v>70074</v>
      </c>
      <c r="G72" s="88">
        <v>5</v>
      </c>
      <c r="H72" s="88">
        <v>1</v>
      </c>
      <c r="I72" s="88">
        <v>0</v>
      </c>
      <c r="J72" s="88">
        <v>0</v>
      </c>
      <c r="K72" s="88">
        <v>0</v>
      </c>
      <c r="L72" s="88">
        <v>0</v>
      </c>
      <c r="M72" s="88">
        <v>0</v>
      </c>
      <c r="N72" s="88">
        <v>0</v>
      </c>
      <c r="O72" s="88">
        <v>0</v>
      </c>
      <c r="P72" s="88">
        <v>0</v>
      </c>
      <c r="Q72" s="67">
        <f t="shared" si="2"/>
        <v>6</v>
      </c>
      <c r="R72" s="68">
        <f t="shared" si="3"/>
        <v>0.12</v>
      </c>
      <c r="S72" s="82" t="s">
        <v>114</v>
      </c>
    </row>
    <row r="73" spans="1:19" x14ac:dyDescent="0.3">
      <c r="A73" s="79"/>
      <c r="B73" s="77"/>
      <c r="C73" s="77"/>
      <c r="D73" s="77"/>
      <c r="E73" s="78"/>
      <c r="F73" s="81">
        <v>70082</v>
      </c>
      <c r="G73" s="88">
        <v>6</v>
      </c>
      <c r="H73" s="88">
        <v>0</v>
      </c>
      <c r="I73" s="88">
        <v>0</v>
      </c>
      <c r="J73" s="88">
        <v>0</v>
      </c>
      <c r="K73" s="88">
        <v>0</v>
      </c>
      <c r="L73" s="88">
        <v>0</v>
      </c>
      <c r="M73" s="88">
        <v>0</v>
      </c>
      <c r="N73" s="88">
        <v>0</v>
      </c>
      <c r="O73" s="88">
        <v>0</v>
      </c>
      <c r="P73" s="88">
        <v>0</v>
      </c>
      <c r="Q73" s="67">
        <f t="shared" si="2"/>
        <v>6</v>
      </c>
      <c r="R73" s="68">
        <f t="shared" si="3"/>
        <v>0.12</v>
      </c>
      <c r="S73" s="82" t="s">
        <v>114</v>
      </c>
    </row>
    <row r="74" spans="1:19" x14ac:dyDescent="0.3">
      <c r="A74" s="79"/>
      <c r="B74" s="77"/>
      <c r="C74" s="77"/>
      <c r="D74" s="77"/>
      <c r="E74" s="71"/>
      <c r="F74" s="81">
        <v>70011</v>
      </c>
      <c r="G74" s="88">
        <v>5</v>
      </c>
      <c r="H74" s="88">
        <v>0</v>
      </c>
      <c r="I74" s="88">
        <v>0</v>
      </c>
      <c r="J74" s="88">
        <v>0</v>
      </c>
      <c r="K74" s="88">
        <v>0</v>
      </c>
      <c r="L74" s="88">
        <v>0</v>
      </c>
      <c r="M74" s="88">
        <v>0</v>
      </c>
      <c r="N74" s="88">
        <v>0</v>
      </c>
      <c r="O74" s="88">
        <v>0</v>
      </c>
      <c r="P74" s="88">
        <v>0</v>
      </c>
      <c r="Q74" s="67">
        <f t="shared" si="2"/>
        <v>5</v>
      </c>
      <c r="R74" s="68">
        <f t="shared" si="3"/>
        <v>0.1</v>
      </c>
      <c r="S74" s="82" t="s">
        <v>114</v>
      </c>
    </row>
    <row r="75" spans="1:19" x14ac:dyDescent="0.3">
      <c r="A75" s="79"/>
      <c r="B75" s="77"/>
      <c r="C75" s="77"/>
      <c r="D75" s="77"/>
      <c r="E75" s="71"/>
      <c r="F75" s="81">
        <v>70012</v>
      </c>
      <c r="G75" s="88">
        <v>2</v>
      </c>
      <c r="H75" s="88">
        <v>3</v>
      </c>
      <c r="I75" s="88">
        <v>0</v>
      </c>
      <c r="J75" s="88">
        <v>0</v>
      </c>
      <c r="K75" s="88">
        <v>0</v>
      </c>
      <c r="L75" s="88">
        <v>0</v>
      </c>
      <c r="M75" s="88">
        <v>0</v>
      </c>
      <c r="N75" s="88">
        <v>0</v>
      </c>
      <c r="O75" s="88">
        <v>0</v>
      </c>
      <c r="P75" s="88">
        <v>0</v>
      </c>
      <c r="Q75" s="67">
        <f t="shared" si="2"/>
        <v>5</v>
      </c>
      <c r="R75" s="68">
        <f t="shared" si="3"/>
        <v>0.1</v>
      </c>
      <c r="S75" s="82" t="s">
        <v>114</v>
      </c>
    </row>
    <row r="76" spans="1:19" x14ac:dyDescent="0.3">
      <c r="A76" s="79"/>
      <c r="B76" s="77"/>
      <c r="C76" s="77"/>
      <c r="D76" s="77"/>
      <c r="E76" s="71"/>
      <c r="F76" s="81">
        <v>70029</v>
      </c>
      <c r="G76" s="88">
        <v>5</v>
      </c>
      <c r="H76" s="88">
        <v>0</v>
      </c>
      <c r="I76" s="88">
        <v>0</v>
      </c>
      <c r="J76" s="88">
        <v>0</v>
      </c>
      <c r="K76" s="88">
        <v>0</v>
      </c>
      <c r="L76" s="88">
        <v>0</v>
      </c>
      <c r="M76" s="88">
        <v>0</v>
      </c>
      <c r="N76" s="88">
        <v>0</v>
      </c>
      <c r="O76" s="88">
        <v>0</v>
      </c>
      <c r="P76" s="88">
        <v>0</v>
      </c>
      <c r="Q76" s="67">
        <f t="shared" si="2"/>
        <v>5</v>
      </c>
      <c r="R76" s="68">
        <f t="shared" si="3"/>
        <v>0.1</v>
      </c>
      <c r="S76" s="82" t="s">
        <v>114</v>
      </c>
    </row>
    <row r="77" spans="1:19" x14ac:dyDescent="0.3">
      <c r="A77" s="79"/>
      <c r="B77" s="77"/>
      <c r="C77" s="77"/>
      <c r="D77" s="77"/>
      <c r="E77" s="78"/>
      <c r="F77" s="81">
        <v>70040</v>
      </c>
      <c r="G77" s="88">
        <v>5</v>
      </c>
      <c r="H77" s="88">
        <v>0</v>
      </c>
      <c r="I77" s="88">
        <v>0</v>
      </c>
      <c r="J77" s="88">
        <v>0</v>
      </c>
      <c r="K77" s="88">
        <v>0</v>
      </c>
      <c r="L77" s="88">
        <v>0</v>
      </c>
      <c r="M77" s="88">
        <v>0</v>
      </c>
      <c r="N77" s="88">
        <v>0</v>
      </c>
      <c r="O77" s="88">
        <v>0</v>
      </c>
      <c r="P77" s="88">
        <v>0</v>
      </c>
      <c r="Q77" s="67">
        <f t="shared" si="2"/>
        <v>5</v>
      </c>
      <c r="R77" s="68">
        <f t="shared" si="3"/>
        <v>0.1</v>
      </c>
      <c r="S77" s="82" t="s">
        <v>114</v>
      </c>
    </row>
    <row r="78" spans="1:19" x14ac:dyDescent="0.3">
      <c r="A78" s="79"/>
      <c r="B78" s="77"/>
      <c r="C78" s="77"/>
      <c r="D78" s="77"/>
      <c r="E78" s="71"/>
      <c r="F78" s="81">
        <v>70002</v>
      </c>
      <c r="G78" s="88">
        <v>4</v>
      </c>
      <c r="H78" s="88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88">
        <v>0</v>
      </c>
      <c r="O78" s="88">
        <v>0</v>
      </c>
      <c r="P78" s="88">
        <v>0</v>
      </c>
      <c r="Q78" s="67">
        <f t="shared" si="2"/>
        <v>4</v>
      </c>
      <c r="R78" s="68">
        <f t="shared" si="3"/>
        <v>0.08</v>
      </c>
      <c r="S78" s="82" t="s">
        <v>114</v>
      </c>
    </row>
    <row r="79" spans="1:19" x14ac:dyDescent="0.3">
      <c r="A79" s="79"/>
      <c r="B79" s="77"/>
      <c r="C79" s="77"/>
      <c r="D79" s="77"/>
      <c r="E79" s="71"/>
      <c r="F79" s="81">
        <v>70032</v>
      </c>
      <c r="G79" s="88">
        <v>4</v>
      </c>
      <c r="H79" s="88">
        <v>0</v>
      </c>
      <c r="I79" s="88">
        <v>0</v>
      </c>
      <c r="J79" s="88">
        <v>0</v>
      </c>
      <c r="K79" s="88">
        <v>0</v>
      </c>
      <c r="L79" s="88">
        <v>0</v>
      </c>
      <c r="M79" s="88">
        <v>0</v>
      </c>
      <c r="N79" s="88">
        <v>0</v>
      </c>
      <c r="O79" s="88">
        <v>0</v>
      </c>
      <c r="P79" s="88">
        <v>0</v>
      </c>
      <c r="Q79" s="67">
        <f t="shared" si="2"/>
        <v>4</v>
      </c>
      <c r="R79" s="68">
        <f t="shared" si="3"/>
        <v>0.08</v>
      </c>
      <c r="S79" s="82" t="s">
        <v>114</v>
      </c>
    </row>
    <row r="80" spans="1:19" x14ac:dyDescent="0.3">
      <c r="A80" s="79"/>
      <c r="B80" s="77"/>
      <c r="C80" s="77"/>
      <c r="D80" s="77"/>
      <c r="E80" s="78"/>
      <c r="F80" s="81">
        <v>70067</v>
      </c>
      <c r="G80" s="88">
        <v>4</v>
      </c>
      <c r="H80" s="88">
        <v>0</v>
      </c>
      <c r="I80" s="88">
        <v>0</v>
      </c>
      <c r="J80" s="88">
        <v>0</v>
      </c>
      <c r="K80" s="88">
        <v>0</v>
      </c>
      <c r="L80" s="88">
        <v>0</v>
      </c>
      <c r="M80" s="88">
        <v>0</v>
      </c>
      <c r="N80" s="88">
        <v>0</v>
      </c>
      <c r="O80" s="88">
        <v>0</v>
      </c>
      <c r="P80" s="88">
        <v>0</v>
      </c>
      <c r="Q80" s="67">
        <f t="shared" si="2"/>
        <v>4</v>
      </c>
      <c r="R80" s="68">
        <f t="shared" si="3"/>
        <v>0.08</v>
      </c>
      <c r="S80" s="82" t="s">
        <v>114</v>
      </c>
    </row>
    <row r="81" spans="1:19" x14ac:dyDescent="0.3">
      <c r="A81" s="79"/>
      <c r="B81" s="77"/>
      <c r="C81" s="77"/>
      <c r="D81" s="77"/>
      <c r="E81" s="78"/>
      <c r="F81" s="81">
        <v>70086</v>
      </c>
      <c r="G81" s="88">
        <v>3</v>
      </c>
      <c r="H81" s="88">
        <v>0</v>
      </c>
      <c r="I81" s="88">
        <v>0</v>
      </c>
      <c r="J81" s="88">
        <v>0</v>
      </c>
      <c r="K81" s="88">
        <v>0</v>
      </c>
      <c r="L81" s="88">
        <v>0</v>
      </c>
      <c r="M81" s="88">
        <v>0</v>
      </c>
      <c r="N81" s="88">
        <v>0</v>
      </c>
      <c r="O81" s="88">
        <v>0</v>
      </c>
      <c r="P81" s="88">
        <v>0</v>
      </c>
      <c r="Q81" s="67">
        <f t="shared" si="2"/>
        <v>3</v>
      </c>
      <c r="R81" s="68">
        <f t="shared" si="3"/>
        <v>0.06</v>
      </c>
      <c r="S81" s="82" t="s">
        <v>114</v>
      </c>
    </row>
    <row r="82" spans="1:19" x14ac:dyDescent="0.3">
      <c r="A82" s="79"/>
      <c r="B82" s="77"/>
      <c r="C82" s="77"/>
      <c r="D82" s="77"/>
      <c r="E82" s="71"/>
      <c r="F82" s="81">
        <v>70028</v>
      </c>
      <c r="G82" s="88">
        <v>2</v>
      </c>
      <c r="H82" s="88">
        <v>0</v>
      </c>
      <c r="I82" s="88">
        <v>0</v>
      </c>
      <c r="J82" s="88">
        <v>0</v>
      </c>
      <c r="K82" s="88">
        <v>0</v>
      </c>
      <c r="L82" s="88">
        <v>0</v>
      </c>
      <c r="M82" s="88">
        <v>0</v>
      </c>
      <c r="N82" s="88">
        <v>0</v>
      </c>
      <c r="O82" s="88">
        <v>0</v>
      </c>
      <c r="P82" s="88">
        <v>0</v>
      </c>
      <c r="Q82" s="67">
        <f t="shared" ref="Q82" si="4">SUM(G82:P82)</f>
        <v>2</v>
      </c>
      <c r="R82" s="68">
        <f t="shared" ref="R82" si="5">Q82/$E$14</f>
        <v>0.04</v>
      </c>
      <c r="S82" s="82" t="s">
        <v>114</v>
      </c>
    </row>
    <row r="83" spans="1:19" ht="19.95" customHeight="1" x14ac:dyDescent="0.3">
      <c r="A83" s="49"/>
      <c r="B83" s="17"/>
      <c r="C83" s="17"/>
      <c r="D83" s="17"/>
      <c r="E83" s="11"/>
      <c r="F83" s="11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49"/>
      <c r="R83" s="84"/>
      <c r="S83" s="7"/>
    </row>
    <row r="84" spans="1:19" ht="20.25" customHeight="1" x14ac:dyDescent="0.3">
      <c r="A84" s="33"/>
      <c r="B84" s="33"/>
      <c r="C84" s="33"/>
      <c r="D84" s="11"/>
      <c r="E84" s="11"/>
      <c r="F84" s="11"/>
      <c r="G84" s="17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86"/>
    </row>
    <row r="85" spans="1:19" ht="15.6" x14ac:dyDescent="0.3">
      <c r="A85" s="3" t="s">
        <v>366</v>
      </c>
      <c r="B85" s="44"/>
      <c r="C85" s="56"/>
      <c r="D85" s="122" t="s">
        <v>374</v>
      </c>
      <c r="E85" s="122"/>
      <c r="F85" s="58"/>
      <c r="G85" s="17"/>
      <c r="H85" s="54"/>
      <c r="I85" s="54"/>
      <c r="J85" s="54"/>
      <c r="K85" s="54"/>
      <c r="L85" s="54"/>
      <c r="M85" s="54"/>
      <c r="N85" s="54"/>
      <c r="O85" s="54"/>
      <c r="P85" s="54"/>
      <c r="Q85" s="55"/>
      <c r="R85" s="86"/>
    </row>
    <row r="86" spans="1:19" ht="19.95" customHeight="1" x14ac:dyDescent="0.3">
      <c r="A86" s="2"/>
      <c r="B86" s="2"/>
      <c r="C86" s="57" t="s">
        <v>367</v>
      </c>
      <c r="D86" s="115" t="s">
        <v>359</v>
      </c>
      <c r="E86" s="115"/>
      <c r="F86" s="115"/>
      <c r="G86" s="17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86"/>
    </row>
    <row r="87" spans="1:19" ht="19.95" customHeight="1" x14ac:dyDescent="0.3">
      <c r="A87" s="3" t="s">
        <v>368</v>
      </c>
      <c r="B87" s="44"/>
      <c r="C87" s="56"/>
      <c r="D87" s="122" t="s">
        <v>375</v>
      </c>
      <c r="E87" s="122"/>
      <c r="F87" s="59"/>
      <c r="G87" s="17"/>
      <c r="H87" s="54"/>
      <c r="I87" s="54"/>
      <c r="J87" s="54"/>
      <c r="K87" s="54"/>
      <c r="L87" s="54"/>
      <c r="M87" s="54"/>
      <c r="N87" s="54"/>
      <c r="O87" s="54"/>
      <c r="P87" s="54"/>
      <c r="Q87" s="55"/>
      <c r="R87" s="86"/>
    </row>
    <row r="88" spans="1:19" ht="19.95" customHeight="1" x14ac:dyDescent="0.3">
      <c r="A88" s="44"/>
      <c r="B88" s="44"/>
      <c r="C88" s="57" t="s">
        <v>367</v>
      </c>
      <c r="D88" s="115" t="s">
        <v>359</v>
      </c>
      <c r="E88" s="115"/>
      <c r="F88" s="115"/>
      <c r="G88" s="17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86"/>
    </row>
    <row r="89" spans="1:19" ht="19.95" customHeight="1" x14ac:dyDescent="0.3"/>
  </sheetData>
  <autoFilter ref="A17:S17">
    <sortState ref="A18:X94">
      <sortCondition descending="1" ref="S17"/>
    </sortState>
  </autoFilter>
  <sortState ref="B18:R82">
    <sortCondition descending="1" ref="Q18:Q82"/>
  </sortState>
  <mergeCells count="19">
    <mergeCell ref="J7:S7"/>
    <mergeCell ref="J8:S8"/>
    <mergeCell ref="A10:D10"/>
    <mergeCell ref="E10:G10"/>
    <mergeCell ref="A12:D12"/>
    <mergeCell ref="E12:G12"/>
    <mergeCell ref="A1:S1"/>
    <mergeCell ref="A3:S3"/>
    <mergeCell ref="A5:I5"/>
    <mergeCell ref="J5:S5"/>
    <mergeCell ref="J6:S6"/>
    <mergeCell ref="D88:F88"/>
    <mergeCell ref="E14:G14"/>
    <mergeCell ref="D87:E87"/>
    <mergeCell ref="G16:P16"/>
    <mergeCell ref="D85:E85"/>
    <mergeCell ref="H86:Q86"/>
    <mergeCell ref="D86:F86"/>
    <mergeCell ref="A14:D14"/>
  </mergeCells>
  <conditionalFormatting sqref="J5">
    <cfRule type="containsBlanks" dxfId="9" priority="2">
      <formula>LEN(TRIM(J5))=0</formula>
    </cfRule>
  </conditionalFormatting>
  <conditionalFormatting sqref="J7">
    <cfRule type="containsBlanks" dxfId="8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180" verticalDpi="180" r:id="rId1"/>
  <headerFooter>
    <oddFooter>&amp;C&amp;P из &amp;N</oddFooter>
  </headerFooter>
  <rowBreaks count="1" manualBreakCount="1">
    <brk id="64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97"/>
  <sheetViews>
    <sheetView view="pageBreakPreview" topLeftCell="A6" zoomScaleSheetLayoutView="100" workbookViewId="0">
      <selection activeCell="A18" sqref="A18:E90"/>
    </sheetView>
  </sheetViews>
  <sheetFormatPr defaultColWidth="9.109375" defaultRowHeight="14.4" x14ac:dyDescent="0.3"/>
  <cols>
    <col min="1" max="1" width="7.109375" style="35" customWidth="1"/>
    <col min="2" max="3" width="18.88671875" style="16" customWidth="1"/>
    <col min="4" max="4" width="20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1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362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73</v>
      </c>
      <c r="F12" s="118"/>
      <c r="G12" s="118"/>
      <c r="H12" s="52" t="s">
        <v>376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50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9"/>
      <c r="B18" s="77"/>
      <c r="C18" s="77"/>
      <c r="D18" s="77"/>
      <c r="E18" s="71"/>
      <c r="F18" s="81">
        <v>80031</v>
      </c>
      <c r="G18" s="88">
        <v>10</v>
      </c>
      <c r="H18" s="88">
        <v>11</v>
      </c>
      <c r="I18" s="88">
        <v>1</v>
      </c>
      <c r="J18" s="88">
        <v>4</v>
      </c>
      <c r="K18" s="88">
        <v>1</v>
      </c>
      <c r="L18" s="88"/>
      <c r="M18" s="88"/>
      <c r="N18" s="88"/>
      <c r="O18" s="88"/>
      <c r="P18" s="88"/>
      <c r="Q18" s="67">
        <f t="shared" ref="Q18:Q49" si="0">SUM(G18:P18)</f>
        <v>27</v>
      </c>
      <c r="R18" s="68">
        <f t="shared" ref="R18:R49" si="1">Q18/$E$14</f>
        <v>0.54</v>
      </c>
      <c r="S18" s="82" t="s">
        <v>113</v>
      </c>
    </row>
    <row r="19" spans="1:19" x14ac:dyDescent="0.3">
      <c r="A19" s="79"/>
      <c r="B19" s="77"/>
      <c r="C19" s="77"/>
      <c r="D19" s="77"/>
      <c r="E19" s="78"/>
      <c r="F19" s="81">
        <v>80057</v>
      </c>
      <c r="G19" s="88">
        <v>11</v>
      </c>
      <c r="H19" s="88">
        <v>9</v>
      </c>
      <c r="I19" s="88">
        <v>0</v>
      </c>
      <c r="J19" s="88">
        <v>4</v>
      </c>
      <c r="K19" s="88">
        <v>2</v>
      </c>
      <c r="L19" s="88"/>
      <c r="M19" s="88"/>
      <c r="N19" s="88"/>
      <c r="O19" s="88"/>
      <c r="P19" s="88"/>
      <c r="Q19" s="67">
        <f t="shared" si="0"/>
        <v>26</v>
      </c>
      <c r="R19" s="68">
        <f t="shared" si="1"/>
        <v>0.52</v>
      </c>
      <c r="S19" s="82" t="s">
        <v>112</v>
      </c>
    </row>
    <row r="20" spans="1:19" x14ac:dyDescent="0.3">
      <c r="A20" s="79"/>
      <c r="B20" s="77"/>
      <c r="C20" s="77"/>
      <c r="D20" s="77"/>
      <c r="E20" s="71"/>
      <c r="F20" s="81">
        <v>80010</v>
      </c>
      <c r="G20" s="88">
        <v>15</v>
      </c>
      <c r="H20" s="88">
        <v>1</v>
      </c>
      <c r="I20" s="88">
        <v>4</v>
      </c>
      <c r="J20" s="88">
        <v>5</v>
      </c>
      <c r="K20" s="88">
        <v>0</v>
      </c>
      <c r="L20" s="88"/>
      <c r="M20" s="88"/>
      <c r="N20" s="88"/>
      <c r="O20" s="88"/>
      <c r="P20" s="88"/>
      <c r="Q20" s="67">
        <f t="shared" si="0"/>
        <v>25</v>
      </c>
      <c r="R20" s="68">
        <f t="shared" si="1"/>
        <v>0.5</v>
      </c>
      <c r="S20" s="82" t="s">
        <v>112</v>
      </c>
    </row>
    <row r="21" spans="1:19" x14ac:dyDescent="0.3">
      <c r="A21" s="79"/>
      <c r="B21" s="77"/>
      <c r="C21" s="77"/>
      <c r="D21" s="77"/>
      <c r="E21" s="78"/>
      <c r="F21" s="81">
        <v>80055</v>
      </c>
      <c r="G21" s="88">
        <v>12</v>
      </c>
      <c r="H21" s="88">
        <v>7</v>
      </c>
      <c r="I21" s="88">
        <v>0</v>
      </c>
      <c r="J21" s="88">
        <v>4</v>
      </c>
      <c r="K21" s="88">
        <v>2</v>
      </c>
      <c r="L21" s="88"/>
      <c r="M21" s="88"/>
      <c r="N21" s="88"/>
      <c r="O21" s="88"/>
      <c r="P21" s="88"/>
      <c r="Q21" s="67">
        <f t="shared" si="0"/>
        <v>25</v>
      </c>
      <c r="R21" s="68">
        <f t="shared" si="1"/>
        <v>0.5</v>
      </c>
      <c r="S21" s="82" t="s">
        <v>112</v>
      </c>
    </row>
    <row r="22" spans="1:19" x14ac:dyDescent="0.3">
      <c r="A22" s="79"/>
      <c r="B22" s="77"/>
      <c r="C22" s="77"/>
      <c r="D22" s="77"/>
      <c r="E22" s="71"/>
      <c r="F22" s="81">
        <v>80023</v>
      </c>
      <c r="G22" s="88">
        <v>7</v>
      </c>
      <c r="H22" s="88">
        <v>10</v>
      </c>
      <c r="I22" s="88">
        <v>2</v>
      </c>
      <c r="J22" s="88">
        <v>4</v>
      </c>
      <c r="K22" s="88">
        <v>1</v>
      </c>
      <c r="L22" s="88"/>
      <c r="M22" s="88"/>
      <c r="N22" s="88"/>
      <c r="O22" s="88"/>
      <c r="P22" s="88"/>
      <c r="Q22" s="67">
        <f t="shared" si="0"/>
        <v>24</v>
      </c>
      <c r="R22" s="68">
        <f t="shared" si="1"/>
        <v>0.48</v>
      </c>
      <c r="S22" s="82" t="s">
        <v>114</v>
      </c>
    </row>
    <row r="23" spans="1:19" x14ac:dyDescent="0.3">
      <c r="A23" s="79"/>
      <c r="B23" s="77"/>
      <c r="C23" s="77"/>
      <c r="D23" s="77"/>
      <c r="E23" s="71"/>
      <c r="F23" s="81">
        <v>80027</v>
      </c>
      <c r="G23" s="88">
        <v>15</v>
      </c>
      <c r="H23" s="88">
        <v>1</v>
      </c>
      <c r="I23" s="88">
        <v>2</v>
      </c>
      <c r="J23" s="88">
        <v>5</v>
      </c>
      <c r="K23" s="88">
        <v>0</v>
      </c>
      <c r="L23" s="88"/>
      <c r="M23" s="88"/>
      <c r="N23" s="88"/>
      <c r="O23" s="88"/>
      <c r="P23" s="88"/>
      <c r="Q23" s="67">
        <f t="shared" si="0"/>
        <v>23</v>
      </c>
      <c r="R23" s="68">
        <f t="shared" si="1"/>
        <v>0.46</v>
      </c>
      <c r="S23" s="82" t="s">
        <v>114</v>
      </c>
    </row>
    <row r="24" spans="1:19" x14ac:dyDescent="0.3">
      <c r="A24" s="79"/>
      <c r="B24" s="77"/>
      <c r="C24" s="77"/>
      <c r="D24" s="77"/>
      <c r="E24" s="71"/>
      <c r="F24" s="81">
        <v>80026</v>
      </c>
      <c r="G24" s="88">
        <v>5</v>
      </c>
      <c r="H24" s="88">
        <v>9</v>
      </c>
      <c r="I24" s="88">
        <v>2</v>
      </c>
      <c r="J24" s="88">
        <v>4</v>
      </c>
      <c r="K24" s="88">
        <v>2</v>
      </c>
      <c r="L24" s="88"/>
      <c r="M24" s="88"/>
      <c r="N24" s="88"/>
      <c r="O24" s="88"/>
      <c r="P24" s="88"/>
      <c r="Q24" s="67">
        <f t="shared" si="0"/>
        <v>22</v>
      </c>
      <c r="R24" s="68">
        <f t="shared" si="1"/>
        <v>0.44</v>
      </c>
      <c r="S24" s="82" t="s">
        <v>114</v>
      </c>
    </row>
    <row r="25" spans="1:19" x14ac:dyDescent="0.3">
      <c r="A25" s="79"/>
      <c r="B25" s="77"/>
      <c r="C25" s="77"/>
      <c r="D25" s="77"/>
      <c r="E25" s="78"/>
      <c r="F25" s="81">
        <v>80053</v>
      </c>
      <c r="G25" s="88">
        <v>10</v>
      </c>
      <c r="H25" s="88">
        <v>7</v>
      </c>
      <c r="I25" s="88">
        <v>0</v>
      </c>
      <c r="J25" s="88">
        <v>4</v>
      </c>
      <c r="K25" s="88">
        <v>0</v>
      </c>
      <c r="L25" s="88"/>
      <c r="M25" s="88"/>
      <c r="N25" s="88"/>
      <c r="O25" s="88"/>
      <c r="P25" s="88"/>
      <c r="Q25" s="67">
        <f t="shared" si="0"/>
        <v>21</v>
      </c>
      <c r="R25" s="68">
        <f t="shared" si="1"/>
        <v>0.42</v>
      </c>
      <c r="S25" s="82" t="s">
        <v>114</v>
      </c>
    </row>
    <row r="26" spans="1:19" x14ac:dyDescent="0.3">
      <c r="A26" s="79"/>
      <c r="B26" s="77"/>
      <c r="C26" s="77"/>
      <c r="D26" s="77"/>
      <c r="E26" s="78"/>
      <c r="F26" s="81">
        <v>80054</v>
      </c>
      <c r="G26" s="88">
        <v>8</v>
      </c>
      <c r="H26" s="88">
        <v>5</v>
      </c>
      <c r="I26" s="88">
        <v>3</v>
      </c>
      <c r="J26" s="88">
        <v>4</v>
      </c>
      <c r="K26" s="88">
        <v>1</v>
      </c>
      <c r="L26" s="88"/>
      <c r="M26" s="88"/>
      <c r="N26" s="88"/>
      <c r="O26" s="88"/>
      <c r="P26" s="88"/>
      <c r="Q26" s="67">
        <f t="shared" si="0"/>
        <v>21</v>
      </c>
      <c r="R26" s="68">
        <f t="shared" si="1"/>
        <v>0.42</v>
      </c>
      <c r="S26" s="82" t="s">
        <v>114</v>
      </c>
    </row>
    <row r="27" spans="1:19" x14ac:dyDescent="0.3">
      <c r="A27" s="79"/>
      <c r="B27" s="77"/>
      <c r="C27" s="77"/>
      <c r="D27" s="77"/>
      <c r="E27" s="71"/>
      <c r="F27" s="81">
        <v>80022</v>
      </c>
      <c r="G27" s="88">
        <v>5</v>
      </c>
      <c r="H27" s="88">
        <v>8</v>
      </c>
      <c r="I27" s="88">
        <v>1</v>
      </c>
      <c r="J27" s="88">
        <v>4</v>
      </c>
      <c r="K27" s="88">
        <v>2</v>
      </c>
      <c r="L27" s="88"/>
      <c r="M27" s="88"/>
      <c r="N27" s="88"/>
      <c r="O27" s="88"/>
      <c r="P27" s="88"/>
      <c r="Q27" s="67">
        <f t="shared" si="0"/>
        <v>20</v>
      </c>
      <c r="R27" s="68">
        <f t="shared" si="1"/>
        <v>0.4</v>
      </c>
      <c r="S27" s="82" t="s">
        <v>114</v>
      </c>
    </row>
    <row r="28" spans="1:19" x14ac:dyDescent="0.3">
      <c r="A28" s="79"/>
      <c r="B28" s="77"/>
      <c r="C28" s="77"/>
      <c r="D28" s="77"/>
      <c r="E28" s="78"/>
      <c r="F28" s="81">
        <v>80078</v>
      </c>
      <c r="G28" s="88">
        <v>12</v>
      </c>
      <c r="H28" s="88">
        <v>0</v>
      </c>
      <c r="I28" s="88">
        <v>1</v>
      </c>
      <c r="J28" s="88">
        <v>5</v>
      </c>
      <c r="K28" s="88">
        <v>2</v>
      </c>
      <c r="L28" s="88"/>
      <c r="M28" s="88"/>
      <c r="N28" s="88"/>
      <c r="O28" s="88"/>
      <c r="P28" s="88"/>
      <c r="Q28" s="67">
        <f t="shared" si="0"/>
        <v>20</v>
      </c>
      <c r="R28" s="68">
        <f t="shared" si="1"/>
        <v>0.4</v>
      </c>
      <c r="S28" s="82" t="s">
        <v>114</v>
      </c>
    </row>
    <row r="29" spans="1:19" x14ac:dyDescent="0.3">
      <c r="A29" s="79"/>
      <c r="B29" s="77"/>
      <c r="C29" s="77"/>
      <c r="D29" s="77"/>
      <c r="E29" s="78"/>
      <c r="F29" s="81">
        <v>80077</v>
      </c>
      <c r="G29" s="88">
        <v>5</v>
      </c>
      <c r="H29" s="88">
        <v>10</v>
      </c>
      <c r="I29" s="88">
        <v>0</v>
      </c>
      <c r="J29" s="88">
        <v>3</v>
      </c>
      <c r="K29" s="88">
        <v>1</v>
      </c>
      <c r="L29" s="88"/>
      <c r="M29" s="88"/>
      <c r="N29" s="88"/>
      <c r="O29" s="88"/>
      <c r="P29" s="88"/>
      <c r="Q29" s="67">
        <f t="shared" si="0"/>
        <v>19</v>
      </c>
      <c r="R29" s="68">
        <f t="shared" si="1"/>
        <v>0.38</v>
      </c>
      <c r="S29" s="82" t="s">
        <v>114</v>
      </c>
    </row>
    <row r="30" spans="1:19" x14ac:dyDescent="0.3">
      <c r="A30" s="79"/>
      <c r="B30" s="77"/>
      <c r="C30" s="77"/>
      <c r="D30" s="77"/>
      <c r="E30" s="71"/>
      <c r="F30" s="81">
        <v>80018</v>
      </c>
      <c r="G30" s="88">
        <v>13</v>
      </c>
      <c r="H30" s="88">
        <v>1</v>
      </c>
      <c r="I30" s="88">
        <v>0</v>
      </c>
      <c r="J30" s="88">
        <v>4</v>
      </c>
      <c r="K30" s="88">
        <v>0</v>
      </c>
      <c r="L30" s="88"/>
      <c r="M30" s="88"/>
      <c r="N30" s="88"/>
      <c r="O30" s="88"/>
      <c r="P30" s="88"/>
      <c r="Q30" s="67">
        <f t="shared" si="0"/>
        <v>18</v>
      </c>
      <c r="R30" s="68">
        <f t="shared" si="1"/>
        <v>0.36</v>
      </c>
      <c r="S30" s="82" t="s">
        <v>114</v>
      </c>
    </row>
    <row r="31" spans="1:19" x14ac:dyDescent="0.3">
      <c r="A31" s="79"/>
      <c r="B31" s="77"/>
      <c r="C31" s="77"/>
      <c r="D31" s="77"/>
      <c r="E31" s="78"/>
      <c r="F31" s="81">
        <v>80051</v>
      </c>
      <c r="G31" s="88">
        <v>9</v>
      </c>
      <c r="H31" s="88">
        <v>0</v>
      </c>
      <c r="I31" s="88">
        <v>2</v>
      </c>
      <c r="J31" s="88">
        <v>4</v>
      </c>
      <c r="K31" s="88">
        <v>1</v>
      </c>
      <c r="L31" s="88"/>
      <c r="M31" s="88"/>
      <c r="N31" s="88"/>
      <c r="O31" s="88"/>
      <c r="P31" s="88"/>
      <c r="Q31" s="67">
        <f t="shared" si="0"/>
        <v>16</v>
      </c>
      <c r="R31" s="68">
        <f t="shared" si="1"/>
        <v>0.32</v>
      </c>
      <c r="S31" s="82" t="s">
        <v>114</v>
      </c>
    </row>
    <row r="32" spans="1:19" x14ac:dyDescent="0.3">
      <c r="A32" s="79"/>
      <c r="B32" s="77"/>
      <c r="C32" s="77"/>
      <c r="D32" s="77"/>
      <c r="E32" s="71"/>
      <c r="F32" s="81">
        <v>80002</v>
      </c>
      <c r="G32" s="88">
        <v>8</v>
      </c>
      <c r="H32" s="88">
        <v>1</v>
      </c>
      <c r="I32" s="88">
        <v>1</v>
      </c>
      <c r="J32" s="88">
        <v>4</v>
      </c>
      <c r="K32" s="88">
        <v>1</v>
      </c>
      <c r="L32" s="88"/>
      <c r="M32" s="88"/>
      <c r="N32" s="88"/>
      <c r="O32" s="88"/>
      <c r="P32" s="88"/>
      <c r="Q32" s="67">
        <f t="shared" si="0"/>
        <v>15</v>
      </c>
      <c r="R32" s="68">
        <f t="shared" si="1"/>
        <v>0.3</v>
      </c>
      <c r="S32" s="82" t="s">
        <v>114</v>
      </c>
    </row>
    <row r="33" spans="1:19" x14ac:dyDescent="0.3">
      <c r="A33" s="79"/>
      <c r="B33" s="77"/>
      <c r="C33" s="77"/>
      <c r="D33" s="77"/>
      <c r="E33" s="78"/>
      <c r="F33" s="81">
        <v>80034</v>
      </c>
      <c r="G33" s="88">
        <v>10</v>
      </c>
      <c r="H33" s="88">
        <v>1</v>
      </c>
      <c r="I33" s="88">
        <v>0</v>
      </c>
      <c r="J33" s="88">
        <v>4</v>
      </c>
      <c r="K33" s="88">
        <v>0</v>
      </c>
      <c r="L33" s="88"/>
      <c r="M33" s="88"/>
      <c r="N33" s="88"/>
      <c r="O33" s="88"/>
      <c r="P33" s="88"/>
      <c r="Q33" s="67">
        <f t="shared" si="0"/>
        <v>15</v>
      </c>
      <c r="R33" s="68">
        <f t="shared" si="1"/>
        <v>0.3</v>
      </c>
      <c r="S33" s="82" t="s">
        <v>114</v>
      </c>
    </row>
    <row r="34" spans="1:19" x14ac:dyDescent="0.3">
      <c r="A34" s="79"/>
      <c r="B34" s="77"/>
      <c r="C34" s="77"/>
      <c r="D34" s="77"/>
      <c r="E34" s="78"/>
      <c r="F34" s="81">
        <v>80047</v>
      </c>
      <c r="G34" s="88">
        <v>11</v>
      </c>
      <c r="H34" s="88">
        <v>0</v>
      </c>
      <c r="I34" s="88">
        <v>0</v>
      </c>
      <c r="J34" s="88">
        <v>4</v>
      </c>
      <c r="K34" s="88">
        <v>0</v>
      </c>
      <c r="L34" s="88"/>
      <c r="M34" s="88"/>
      <c r="N34" s="88"/>
      <c r="O34" s="88"/>
      <c r="P34" s="88"/>
      <c r="Q34" s="67">
        <f t="shared" si="0"/>
        <v>15</v>
      </c>
      <c r="R34" s="68">
        <f t="shared" si="1"/>
        <v>0.3</v>
      </c>
      <c r="S34" s="82" t="s">
        <v>114</v>
      </c>
    </row>
    <row r="35" spans="1:19" x14ac:dyDescent="0.3">
      <c r="A35" s="79"/>
      <c r="B35" s="77"/>
      <c r="C35" s="77"/>
      <c r="D35" s="77"/>
      <c r="E35" s="78"/>
      <c r="F35" s="81">
        <v>80056</v>
      </c>
      <c r="G35" s="88">
        <v>9</v>
      </c>
      <c r="H35" s="88">
        <v>0</v>
      </c>
      <c r="I35" s="88">
        <v>2</v>
      </c>
      <c r="J35" s="88">
        <v>4</v>
      </c>
      <c r="K35" s="88">
        <v>0</v>
      </c>
      <c r="L35" s="88"/>
      <c r="M35" s="88"/>
      <c r="N35" s="88"/>
      <c r="O35" s="88"/>
      <c r="P35" s="88"/>
      <c r="Q35" s="67">
        <f t="shared" si="0"/>
        <v>15</v>
      </c>
      <c r="R35" s="68">
        <f t="shared" si="1"/>
        <v>0.3</v>
      </c>
      <c r="S35" s="82" t="s">
        <v>114</v>
      </c>
    </row>
    <row r="36" spans="1:19" x14ac:dyDescent="0.3">
      <c r="A36" s="79"/>
      <c r="B36" s="77"/>
      <c r="C36" s="77"/>
      <c r="D36" s="77"/>
      <c r="E36" s="78"/>
      <c r="F36" s="81">
        <v>80074</v>
      </c>
      <c r="G36" s="88">
        <v>10</v>
      </c>
      <c r="H36" s="88">
        <v>1</v>
      </c>
      <c r="I36" s="88">
        <v>0</v>
      </c>
      <c r="J36" s="88">
        <v>3</v>
      </c>
      <c r="K36" s="88">
        <v>1</v>
      </c>
      <c r="L36" s="88"/>
      <c r="M36" s="88"/>
      <c r="N36" s="88"/>
      <c r="O36" s="88"/>
      <c r="P36" s="88"/>
      <c r="Q36" s="67">
        <f t="shared" si="0"/>
        <v>15</v>
      </c>
      <c r="R36" s="68">
        <f t="shared" si="1"/>
        <v>0.3</v>
      </c>
      <c r="S36" s="82" t="s">
        <v>114</v>
      </c>
    </row>
    <row r="37" spans="1:19" x14ac:dyDescent="0.3">
      <c r="A37" s="79"/>
      <c r="B37" s="77"/>
      <c r="C37" s="77"/>
      <c r="D37" s="77"/>
      <c r="E37" s="71"/>
      <c r="F37" s="81">
        <v>80005</v>
      </c>
      <c r="G37" s="88">
        <v>6</v>
      </c>
      <c r="H37" s="88">
        <v>1</v>
      </c>
      <c r="I37" s="88">
        <v>4</v>
      </c>
      <c r="J37" s="88">
        <v>2</v>
      </c>
      <c r="K37" s="88">
        <v>1</v>
      </c>
      <c r="L37" s="88"/>
      <c r="M37" s="88"/>
      <c r="N37" s="88"/>
      <c r="O37" s="88"/>
      <c r="P37" s="88"/>
      <c r="Q37" s="67">
        <f t="shared" si="0"/>
        <v>14</v>
      </c>
      <c r="R37" s="68">
        <f t="shared" si="1"/>
        <v>0.28000000000000003</v>
      </c>
      <c r="S37" s="82" t="s">
        <v>114</v>
      </c>
    </row>
    <row r="38" spans="1:19" x14ac:dyDescent="0.3">
      <c r="A38" s="79"/>
      <c r="B38" s="77"/>
      <c r="C38" s="77"/>
      <c r="D38" s="77"/>
      <c r="E38" s="71"/>
      <c r="F38" s="81">
        <v>80008</v>
      </c>
      <c r="G38" s="88">
        <v>4</v>
      </c>
      <c r="H38" s="88">
        <v>6</v>
      </c>
      <c r="I38" s="88">
        <v>0</v>
      </c>
      <c r="J38" s="88">
        <v>4</v>
      </c>
      <c r="K38" s="88">
        <v>0</v>
      </c>
      <c r="L38" s="88"/>
      <c r="M38" s="88"/>
      <c r="N38" s="88"/>
      <c r="O38" s="88"/>
      <c r="P38" s="88"/>
      <c r="Q38" s="67">
        <f t="shared" si="0"/>
        <v>14</v>
      </c>
      <c r="R38" s="68">
        <f t="shared" si="1"/>
        <v>0.28000000000000003</v>
      </c>
      <c r="S38" s="82" t="s">
        <v>114</v>
      </c>
    </row>
    <row r="39" spans="1:19" x14ac:dyDescent="0.3">
      <c r="A39" s="79"/>
      <c r="B39" s="77"/>
      <c r="C39" s="77"/>
      <c r="D39" s="77"/>
      <c r="E39" s="71"/>
      <c r="F39" s="81">
        <v>80007</v>
      </c>
      <c r="G39" s="88">
        <v>6</v>
      </c>
      <c r="H39" s="88">
        <v>1</v>
      </c>
      <c r="I39" s="88">
        <v>0</v>
      </c>
      <c r="J39" s="88">
        <v>4</v>
      </c>
      <c r="K39" s="88">
        <v>2</v>
      </c>
      <c r="L39" s="88"/>
      <c r="M39" s="88"/>
      <c r="N39" s="88"/>
      <c r="O39" s="88"/>
      <c r="P39" s="88"/>
      <c r="Q39" s="67">
        <f t="shared" si="0"/>
        <v>13</v>
      </c>
      <c r="R39" s="68">
        <f t="shared" si="1"/>
        <v>0.26</v>
      </c>
      <c r="S39" s="82" t="s">
        <v>114</v>
      </c>
    </row>
    <row r="40" spans="1:19" x14ac:dyDescent="0.3">
      <c r="A40" s="79"/>
      <c r="B40" s="77"/>
      <c r="C40" s="77"/>
      <c r="D40" s="77"/>
      <c r="E40" s="78"/>
      <c r="F40" s="81">
        <v>80046</v>
      </c>
      <c r="G40" s="88">
        <v>9</v>
      </c>
      <c r="H40" s="88">
        <v>1</v>
      </c>
      <c r="I40" s="88">
        <v>1</v>
      </c>
      <c r="J40" s="88">
        <v>2</v>
      </c>
      <c r="K40" s="88">
        <v>0</v>
      </c>
      <c r="L40" s="88"/>
      <c r="M40" s="88"/>
      <c r="N40" s="88"/>
      <c r="O40" s="88"/>
      <c r="P40" s="88"/>
      <c r="Q40" s="67">
        <f t="shared" si="0"/>
        <v>13</v>
      </c>
      <c r="R40" s="68">
        <f t="shared" si="1"/>
        <v>0.26</v>
      </c>
      <c r="S40" s="82" t="s">
        <v>114</v>
      </c>
    </row>
    <row r="41" spans="1:19" x14ac:dyDescent="0.3">
      <c r="A41" s="79"/>
      <c r="B41" s="77"/>
      <c r="C41" s="77"/>
      <c r="D41" s="77"/>
      <c r="E41" s="78"/>
      <c r="F41" s="81">
        <v>80065</v>
      </c>
      <c r="G41" s="88">
        <v>9</v>
      </c>
      <c r="H41" s="88">
        <v>0</v>
      </c>
      <c r="I41" s="88">
        <v>0</v>
      </c>
      <c r="J41" s="88">
        <v>4</v>
      </c>
      <c r="K41" s="88">
        <v>0</v>
      </c>
      <c r="L41" s="88"/>
      <c r="M41" s="88"/>
      <c r="N41" s="88"/>
      <c r="O41" s="88"/>
      <c r="P41" s="88"/>
      <c r="Q41" s="67">
        <f t="shared" si="0"/>
        <v>13</v>
      </c>
      <c r="R41" s="68">
        <f t="shared" si="1"/>
        <v>0.26</v>
      </c>
      <c r="S41" s="82" t="s">
        <v>114</v>
      </c>
    </row>
    <row r="42" spans="1:19" x14ac:dyDescent="0.3">
      <c r="A42" s="79"/>
      <c r="B42" s="77"/>
      <c r="C42" s="77"/>
      <c r="D42" s="77"/>
      <c r="E42" s="78"/>
      <c r="F42" s="81">
        <v>80067</v>
      </c>
      <c r="G42" s="88">
        <v>9</v>
      </c>
      <c r="H42" s="88">
        <v>0</v>
      </c>
      <c r="I42" s="88">
        <v>0</v>
      </c>
      <c r="J42" s="88">
        <v>4</v>
      </c>
      <c r="K42" s="88">
        <v>0</v>
      </c>
      <c r="L42" s="88"/>
      <c r="M42" s="88"/>
      <c r="N42" s="88"/>
      <c r="O42" s="88"/>
      <c r="P42" s="88"/>
      <c r="Q42" s="67">
        <f t="shared" si="0"/>
        <v>13</v>
      </c>
      <c r="R42" s="68">
        <f t="shared" si="1"/>
        <v>0.26</v>
      </c>
      <c r="S42" s="82" t="s">
        <v>114</v>
      </c>
    </row>
    <row r="43" spans="1:19" x14ac:dyDescent="0.3">
      <c r="A43" s="79"/>
      <c r="B43" s="77"/>
      <c r="C43" s="77"/>
      <c r="D43" s="77"/>
      <c r="E43" s="78"/>
      <c r="F43" s="81">
        <v>80084</v>
      </c>
      <c r="G43" s="88">
        <v>7</v>
      </c>
      <c r="H43" s="88">
        <v>1</v>
      </c>
      <c r="I43" s="88">
        <v>0</v>
      </c>
      <c r="J43" s="88">
        <v>4</v>
      </c>
      <c r="K43" s="88">
        <v>1</v>
      </c>
      <c r="L43" s="88"/>
      <c r="M43" s="88"/>
      <c r="N43" s="88"/>
      <c r="O43" s="88"/>
      <c r="P43" s="88"/>
      <c r="Q43" s="67">
        <f t="shared" si="0"/>
        <v>13</v>
      </c>
      <c r="R43" s="68">
        <f t="shared" si="1"/>
        <v>0.26</v>
      </c>
      <c r="S43" s="82" t="s">
        <v>114</v>
      </c>
    </row>
    <row r="44" spans="1:19" x14ac:dyDescent="0.3">
      <c r="A44" s="79"/>
      <c r="B44" s="77"/>
      <c r="C44" s="77"/>
      <c r="D44" s="77"/>
      <c r="E44" s="71"/>
      <c r="F44" s="81">
        <v>80004</v>
      </c>
      <c r="G44" s="88">
        <v>6</v>
      </c>
      <c r="H44" s="88">
        <v>1</v>
      </c>
      <c r="I44" s="88">
        <v>1</v>
      </c>
      <c r="J44" s="88">
        <v>4</v>
      </c>
      <c r="K44" s="88">
        <v>0</v>
      </c>
      <c r="L44" s="88"/>
      <c r="M44" s="88"/>
      <c r="N44" s="88"/>
      <c r="O44" s="88"/>
      <c r="P44" s="88"/>
      <c r="Q44" s="67">
        <f t="shared" si="0"/>
        <v>12</v>
      </c>
      <c r="R44" s="68">
        <f t="shared" si="1"/>
        <v>0.24</v>
      </c>
      <c r="S44" s="82" t="s">
        <v>114</v>
      </c>
    </row>
    <row r="45" spans="1:19" x14ac:dyDescent="0.3">
      <c r="A45" s="79"/>
      <c r="B45" s="77"/>
      <c r="C45" s="77"/>
      <c r="D45" s="77"/>
      <c r="E45" s="78"/>
      <c r="F45" s="81">
        <v>80069</v>
      </c>
      <c r="G45" s="88">
        <v>8</v>
      </c>
      <c r="H45" s="88">
        <v>1</v>
      </c>
      <c r="I45" s="88">
        <v>1</v>
      </c>
      <c r="J45" s="88">
        <v>2</v>
      </c>
      <c r="K45" s="88">
        <v>0</v>
      </c>
      <c r="L45" s="88"/>
      <c r="M45" s="88"/>
      <c r="N45" s="88"/>
      <c r="O45" s="88"/>
      <c r="P45" s="88"/>
      <c r="Q45" s="67">
        <f t="shared" si="0"/>
        <v>12</v>
      </c>
      <c r="R45" s="68">
        <f t="shared" si="1"/>
        <v>0.24</v>
      </c>
      <c r="S45" s="82" t="s">
        <v>114</v>
      </c>
    </row>
    <row r="46" spans="1:19" x14ac:dyDescent="0.3">
      <c r="A46" s="79"/>
      <c r="B46" s="77"/>
      <c r="C46" s="77"/>
      <c r="D46" s="77"/>
      <c r="E46" s="78"/>
      <c r="F46" s="81">
        <v>80070</v>
      </c>
      <c r="G46" s="88">
        <v>7</v>
      </c>
      <c r="H46" s="88">
        <v>0</v>
      </c>
      <c r="I46" s="88">
        <v>4</v>
      </c>
      <c r="J46" s="88">
        <v>0</v>
      </c>
      <c r="K46" s="88">
        <v>1</v>
      </c>
      <c r="L46" s="88"/>
      <c r="M46" s="88"/>
      <c r="N46" s="88"/>
      <c r="O46" s="88"/>
      <c r="P46" s="88"/>
      <c r="Q46" s="67">
        <f t="shared" si="0"/>
        <v>12</v>
      </c>
      <c r="R46" s="68">
        <f t="shared" si="1"/>
        <v>0.24</v>
      </c>
      <c r="S46" s="82" t="s">
        <v>114</v>
      </c>
    </row>
    <row r="47" spans="1:19" x14ac:dyDescent="0.3">
      <c r="A47" s="79"/>
      <c r="B47" s="77"/>
      <c r="C47" s="77"/>
      <c r="D47" s="77"/>
      <c r="E47" s="78"/>
      <c r="F47" s="81">
        <v>80071</v>
      </c>
      <c r="G47" s="88">
        <v>8</v>
      </c>
      <c r="H47" s="88">
        <v>0</v>
      </c>
      <c r="I47" s="88">
        <v>0</v>
      </c>
      <c r="J47" s="88">
        <v>4</v>
      </c>
      <c r="K47" s="88">
        <v>0</v>
      </c>
      <c r="L47" s="88"/>
      <c r="M47" s="88"/>
      <c r="N47" s="88"/>
      <c r="O47" s="88"/>
      <c r="P47" s="88"/>
      <c r="Q47" s="67">
        <f t="shared" si="0"/>
        <v>12</v>
      </c>
      <c r="R47" s="68">
        <f t="shared" si="1"/>
        <v>0.24</v>
      </c>
      <c r="S47" s="82" t="s">
        <v>114</v>
      </c>
    </row>
    <row r="48" spans="1:19" x14ac:dyDescent="0.3">
      <c r="A48" s="79"/>
      <c r="B48" s="77"/>
      <c r="C48" s="77"/>
      <c r="D48" s="77"/>
      <c r="E48" s="78"/>
      <c r="F48" s="81">
        <v>80079</v>
      </c>
      <c r="G48" s="88">
        <v>8</v>
      </c>
      <c r="H48" s="88">
        <v>1</v>
      </c>
      <c r="I48" s="88">
        <v>0</v>
      </c>
      <c r="J48" s="88">
        <v>3</v>
      </c>
      <c r="K48" s="88">
        <v>0</v>
      </c>
      <c r="L48" s="88"/>
      <c r="M48" s="88"/>
      <c r="N48" s="88"/>
      <c r="O48" s="88"/>
      <c r="P48" s="88"/>
      <c r="Q48" s="67">
        <f t="shared" si="0"/>
        <v>12</v>
      </c>
      <c r="R48" s="68">
        <f t="shared" si="1"/>
        <v>0.24</v>
      </c>
      <c r="S48" s="82" t="s">
        <v>114</v>
      </c>
    </row>
    <row r="49" spans="1:19" x14ac:dyDescent="0.3">
      <c r="A49" s="79"/>
      <c r="B49" s="77"/>
      <c r="C49" s="77"/>
      <c r="D49" s="77"/>
      <c r="E49" s="78"/>
      <c r="F49" s="81">
        <v>80091</v>
      </c>
      <c r="G49" s="88">
        <v>6</v>
      </c>
      <c r="H49" s="88">
        <v>1</v>
      </c>
      <c r="I49" s="88">
        <v>0</v>
      </c>
      <c r="J49" s="88">
        <v>4</v>
      </c>
      <c r="K49" s="88">
        <v>1</v>
      </c>
      <c r="L49" s="88"/>
      <c r="M49" s="88"/>
      <c r="N49" s="88"/>
      <c r="O49" s="88"/>
      <c r="P49" s="88"/>
      <c r="Q49" s="67">
        <f t="shared" si="0"/>
        <v>12</v>
      </c>
      <c r="R49" s="68">
        <f t="shared" si="1"/>
        <v>0.24</v>
      </c>
      <c r="S49" s="82" t="s">
        <v>114</v>
      </c>
    </row>
    <row r="50" spans="1:19" x14ac:dyDescent="0.3">
      <c r="A50" s="79"/>
      <c r="B50" s="77"/>
      <c r="C50" s="77"/>
      <c r="D50" s="77"/>
      <c r="E50" s="71"/>
      <c r="F50" s="81">
        <v>80006</v>
      </c>
      <c r="G50" s="88">
        <v>7</v>
      </c>
      <c r="H50" s="88">
        <v>0</v>
      </c>
      <c r="I50" s="88">
        <v>0</v>
      </c>
      <c r="J50" s="88">
        <v>4</v>
      </c>
      <c r="K50" s="88">
        <v>0</v>
      </c>
      <c r="L50" s="88"/>
      <c r="M50" s="88"/>
      <c r="N50" s="88"/>
      <c r="O50" s="88"/>
      <c r="P50" s="88"/>
      <c r="Q50" s="67">
        <f t="shared" ref="Q50:Q81" si="2">SUM(G50:P50)</f>
        <v>11</v>
      </c>
      <c r="R50" s="68">
        <f t="shared" ref="R50:R81" si="3">Q50/$E$14</f>
        <v>0.22</v>
      </c>
      <c r="S50" s="82" t="s">
        <v>114</v>
      </c>
    </row>
    <row r="51" spans="1:19" x14ac:dyDescent="0.3">
      <c r="A51" s="79"/>
      <c r="B51" s="77"/>
      <c r="C51" s="77"/>
      <c r="D51" s="77"/>
      <c r="E51" s="71"/>
      <c r="F51" s="81">
        <v>80012</v>
      </c>
      <c r="G51" s="88">
        <v>6</v>
      </c>
      <c r="H51" s="88">
        <v>1</v>
      </c>
      <c r="I51" s="88">
        <v>0</v>
      </c>
      <c r="J51" s="88">
        <v>4</v>
      </c>
      <c r="K51" s="88">
        <v>0</v>
      </c>
      <c r="L51" s="88"/>
      <c r="M51" s="88"/>
      <c r="N51" s="88"/>
      <c r="O51" s="88"/>
      <c r="P51" s="88"/>
      <c r="Q51" s="67">
        <f t="shared" si="2"/>
        <v>11</v>
      </c>
      <c r="R51" s="68">
        <f t="shared" si="3"/>
        <v>0.22</v>
      </c>
      <c r="S51" s="82" t="s">
        <v>114</v>
      </c>
    </row>
    <row r="52" spans="1:19" x14ac:dyDescent="0.3">
      <c r="A52" s="79"/>
      <c r="B52" s="77"/>
      <c r="C52" s="77"/>
      <c r="D52" s="77"/>
      <c r="E52" s="78"/>
      <c r="F52" s="81">
        <v>80043</v>
      </c>
      <c r="G52" s="88">
        <v>6</v>
      </c>
      <c r="H52" s="88">
        <v>0</v>
      </c>
      <c r="I52" s="88">
        <v>1</v>
      </c>
      <c r="J52" s="88">
        <v>4</v>
      </c>
      <c r="K52" s="88">
        <v>0</v>
      </c>
      <c r="L52" s="88"/>
      <c r="M52" s="88"/>
      <c r="N52" s="88"/>
      <c r="O52" s="88"/>
      <c r="P52" s="88"/>
      <c r="Q52" s="67">
        <f t="shared" si="2"/>
        <v>11</v>
      </c>
      <c r="R52" s="68">
        <f t="shared" si="3"/>
        <v>0.22</v>
      </c>
      <c r="S52" s="82" t="s">
        <v>114</v>
      </c>
    </row>
    <row r="53" spans="1:19" x14ac:dyDescent="0.3">
      <c r="A53" s="79"/>
      <c r="B53" s="77"/>
      <c r="C53" s="77"/>
      <c r="D53" s="77"/>
      <c r="E53" s="78"/>
      <c r="F53" s="81">
        <v>80076</v>
      </c>
      <c r="G53" s="88">
        <v>7</v>
      </c>
      <c r="H53" s="88">
        <v>0</v>
      </c>
      <c r="I53" s="88">
        <v>1</v>
      </c>
      <c r="J53" s="88">
        <v>1</v>
      </c>
      <c r="K53" s="88">
        <v>2</v>
      </c>
      <c r="L53" s="88"/>
      <c r="M53" s="88"/>
      <c r="N53" s="88"/>
      <c r="O53" s="88"/>
      <c r="P53" s="88"/>
      <c r="Q53" s="67">
        <f t="shared" si="2"/>
        <v>11</v>
      </c>
      <c r="R53" s="68">
        <f t="shared" si="3"/>
        <v>0.22</v>
      </c>
      <c r="S53" s="82" t="s">
        <v>114</v>
      </c>
    </row>
    <row r="54" spans="1:19" x14ac:dyDescent="0.3">
      <c r="A54" s="79"/>
      <c r="B54" s="77"/>
      <c r="C54" s="77"/>
      <c r="D54" s="77"/>
      <c r="E54" s="78"/>
      <c r="F54" s="81">
        <v>80086</v>
      </c>
      <c r="G54" s="88">
        <v>7</v>
      </c>
      <c r="H54" s="88">
        <v>0</v>
      </c>
      <c r="I54" s="88">
        <v>0</v>
      </c>
      <c r="J54" s="88">
        <v>4</v>
      </c>
      <c r="K54" s="88">
        <v>0</v>
      </c>
      <c r="L54" s="88"/>
      <c r="M54" s="88"/>
      <c r="N54" s="88"/>
      <c r="O54" s="88"/>
      <c r="P54" s="88"/>
      <c r="Q54" s="67">
        <f t="shared" si="2"/>
        <v>11</v>
      </c>
      <c r="R54" s="68">
        <f t="shared" si="3"/>
        <v>0.22</v>
      </c>
      <c r="S54" s="82" t="s">
        <v>114</v>
      </c>
    </row>
    <row r="55" spans="1:19" x14ac:dyDescent="0.3">
      <c r="A55" s="79"/>
      <c r="B55" s="77"/>
      <c r="C55" s="77"/>
      <c r="D55" s="77"/>
      <c r="E55" s="78"/>
      <c r="F55" s="81">
        <v>80088</v>
      </c>
      <c r="G55" s="88">
        <v>4</v>
      </c>
      <c r="H55" s="88">
        <v>1</v>
      </c>
      <c r="I55" s="88">
        <v>0</v>
      </c>
      <c r="J55" s="88">
        <v>2</v>
      </c>
      <c r="K55" s="88">
        <v>4</v>
      </c>
      <c r="L55" s="88"/>
      <c r="M55" s="88"/>
      <c r="N55" s="88"/>
      <c r="O55" s="88"/>
      <c r="P55" s="88"/>
      <c r="Q55" s="67">
        <f t="shared" si="2"/>
        <v>11</v>
      </c>
      <c r="R55" s="68">
        <f t="shared" si="3"/>
        <v>0.22</v>
      </c>
      <c r="S55" s="82" t="s">
        <v>114</v>
      </c>
    </row>
    <row r="56" spans="1:19" x14ac:dyDescent="0.3">
      <c r="A56" s="79"/>
      <c r="B56" s="77"/>
      <c r="C56" s="77"/>
      <c r="D56" s="77"/>
      <c r="E56" s="71"/>
      <c r="F56" s="81">
        <v>80003</v>
      </c>
      <c r="G56" s="88">
        <v>5</v>
      </c>
      <c r="H56" s="88">
        <v>1</v>
      </c>
      <c r="I56" s="88">
        <v>0</v>
      </c>
      <c r="J56" s="88">
        <v>4</v>
      </c>
      <c r="K56" s="88">
        <v>0</v>
      </c>
      <c r="L56" s="88"/>
      <c r="M56" s="88"/>
      <c r="N56" s="88"/>
      <c r="O56" s="88"/>
      <c r="P56" s="88"/>
      <c r="Q56" s="67">
        <f t="shared" si="2"/>
        <v>10</v>
      </c>
      <c r="R56" s="68">
        <f t="shared" si="3"/>
        <v>0.2</v>
      </c>
      <c r="S56" s="82" t="s">
        <v>114</v>
      </c>
    </row>
    <row r="57" spans="1:19" x14ac:dyDescent="0.3">
      <c r="A57" s="79"/>
      <c r="B57" s="77"/>
      <c r="C57" s="77"/>
      <c r="D57" s="77"/>
      <c r="E57" s="71"/>
      <c r="F57" s="81">
        <v>80013</v>
      </c>
      <c r="G57" s="88">
        <v>10</v>
      </c>
      <c r="H57" s="88">
        <v>0</v>
      </c>
      <c r="I57" s="88">
        <v>0</v>
      </c>
      <c r="J57" s="88">
        <v>0</v>
      </c>
      <c r="K57" s="88">
        <v>0</v>
      </c>
      <c r="L57" s="88"/>
      <c r="M57" s="88"/>
      <c r="N57" s="88"/>
      <c r="O57" s="88"/>
      <c r="P57" s="88"/>
      <c r="Q57" s="67">
        <f t="shared" si="2"/>
        <v>10</v>
      </c>
      <c r="R57" s="68">
        <f t="shared" si="3"/>
        <v>0.2</v>
      </c>
      <c r="S57" s="82" t="s">
        <v>114</v>
      </c>
    </row>
    <row r="58" spans="1:19" x14ac:dyDescent="0.3">
      <c r="A58" s="79"/>
      <c r="B58" s="77"/>
      <c r="C58" s="77"/>
      <c r="D58" s="77"/>
      <c r="E58" s="71"/>
      <c r="F58" s="81">
        <v>80014</v>
      </c>
      <c r="G58" s="88">
        <v>10</v>
      </c>
      <c r="H58" s="88">
        <v>0</v>
      </c>
      <c r="I58" s="88">
        <v>0</v>
      </c>
      <c r="J58" s="88">
        <v>0</v>
      </c>
      <c r="K58" s="88">
        <v>0</v>
      </c>
      <c r="L58" s="88"/>
      <c r="M58" s="88"/>
      <c r="N58" s="88"/>
      <c r="O58" s="88"/>
      <c r="P58" s="88"/>
      <c r="Q58" s="67">
        <f t="shared" si="2"/>
        <v>10</v>
      </c>
      <c r="R58" s="68">
        <f t="shared" si="3"/>
        <v>0.2</v>
      </c>
      <c r="S58" s="82" t="s">
        <v>114</v>
      </c>
    </row>
    <row r="59" spans="1:19" x14ac:dyDescent="0.3">
      <c r="A59" s="79"/>
      <c r="B59" s="77"/>
      <c r="C59" s="77"/>
      <c r="D59" s="77"/>
      <c r="E59" s="78"/>
      <c r="F59" s="81">
        <v>80032</v>
      </c>
      <c r="G59" s="88">
        <v>10</v>
      </c>
      <c r="H59" s="88">
        <v>0</v>
      </c>
      <c r="I59" s="88">
        <v>0</v>
      </c>
      <c r="J59" s="88">
        <v>0</v>
      </c>
      <c r="K59" s="88">
        <v>0</v>
      </c>
      <c r="L59" s="88"/>
      <c r="M59" s="88"/>
      <c r="N59" s="88"/>
      <c r="O59" s="88"/>
      <c r="P59" s="88"/>
      <c r="Q59" s="67">
        <f t="shared" si="2"/>
        <v>10</v>
      </c>
      <c r="R59" s="68">
        <f t="shared" si="3"/>
        <v>0.2</v>
      </c>
      <c r="S59" s="82" t="s">
        <v>114</v>
      </c>
    </row>
    <row r="60" spans="1:19" x14ac:dyDescent="0.3">
      <c r="A60" s="79"/>
      <c r="B60" s="77"/>
      <c r="C60" s="77"/>
      <c r="D60" s="77"/>
      <c r="E60" s="78"/>
      <c r="F60" s="81">
        <v>80037</v>
      </c>
      <c r="G60" s="88">
        <v>9</v>
      </c>
      <c r="H60" s="88">
        <v>1</v>
      </c>
      <c r="I60" s="88">
        <v>0</v>
      </c>
      <c r="J60" s="88">
        <v>0</v>
      </c>
      <c r="K60" s="88">
        <v>0</v>
      </c>
      <c r="L60" s="88"/>
      <c r="M60" s="88"/>
      <c r="N60" s="88"/>
      <c r="O60" s="88"/>
      <c r="P60" s="88"/>
      <c r="Q60" s="67">
        <f t="shared" si="2"/>
        <v>10</v>
      </c>
      <c r="R60" s="68">
        <f t="shared" si="3"/>
        <v>0.2</v>
      </c>
      <c r="S60" s="82" t="s">
        <v>114</v>
      </c>
    </row>
    <row r="61" spans="1:19" x14ac:dyDescent="0.3">
      <c r="A61" s="79"/>
      <c r="B61" s="77"/>
      <c r="C61" s="77"/>
      <c r="D61" s="77"/>
      <c r="E61" s="78"/>
      <c r="F61" s="81">
        <v>80038</v>
      </c>
      <c r="G61" s="88">
        <v>6</v>
      </c>
      <c r="H61" s="88">
        <v>0</v>
      </c>
      <c r="I61" s="88">
        <v>0</v>
      </c>
      <c r="J61" s="88">
        <v>4</v>
      </c>
      <c r="K61" s="88">
        <v>0</v>
      </c>
      <c r="L61" s="88"/>
      <c r="M61" s="88"/>
      <c r="N61" s="88"/>
      <c r="O61" s="88"/>
      <c r="P61" s="88"/>
      <c r="Q61" s="67">
        <f t="shared" si="2"/>
        <v>10</v>
      </c>
      <c r="R61" s="68">
        <f t="shared" si="3"/>
        <v>0.2</v>
      </c>
      <c r="S61" s="82" t="s">
        <v>114</v>
      </c>
    </row>
    <row r="62" spans="1:19" x14ac:dyDescent="0.3">
      <c r="A62" s="79"/>
      <c r="B62" s="77"/>
      <c r="C62" s="77"/>
      <c r="D62" s="77"/>
      <c r="E62" s="78"/>
      <c r="F62" s="81">
        <v>80041</v>
      </c>
      <c r="G62" s="88">
        <v>8</v>
      </c>
      <c r="H62" s="88">
        <v>1</v>
      </c>
      <c r="I62" s="88">
        <v>0</v>
      </c>
      <c r="J62" s="88">
        <v>0</v>
      </c>
      <c r="K62" s="88">
        <v>1</v>
      </c>
      <c r="L62" s="88"/>
      <c r="M62" s="88"/>
      <c r="N62" s="88"/>
      <c r="O62" s="88"/>
      <c r="P62" s="88"/>
      <c r="Q62" s="67">
        <f t="shared" si="2"/>
        <v>10</v>
      </c>
      <c r="R62" s="68">
        <f t="shared" si="3"/>
        <v>0.2</v>
      </c>
      <c r="S62" s="82" t="s">
        <v>114</v>
      </c>
    </row>
    <row r="63" spans="1:19" x14ac:dyDescent="0.3">
      <c r="A63" s="79"/>
      <c r="B63" s="77"/>
      <c r="C63" s="77"/>
      <c r="D63" s="77"/>
      <c r="E63" s="78"/>
      <c r="F63" s="81">
        <v>80042</v>
      </c>
      <c r="G63" s="88">
        <v>10</v>
      </c>
      <c r="H63" s="88">
        <v>0</v>
      </c>
      <c r="I63" s="88">
        <v>0</v>
      </c>
      <c r="J63" s="88">
        <v>0</v>
      </c>
      <c r="K63" s="88">
        <v>0</v>
      </c>
      <c r="L63" s="88"/>
      <c r="M63" s="88"/>
      <c r="N63" s="88"/>
      <c r="O63" s="88"/>
      <c r="P63" s="88"/>
      <c r="Q63" s="67">
        <f t="shared" si="2"/>
        <v>10</v>
      </c>
      <c r="R63" s="68">
        <f t="shared" si="3"/>
        <v>0.2</v>
      </c>
      <c r="S63" s="82" t="s">
        <v>114</v>
      </c>
    </row>
    <row r="64" spans="1:19" x14ac:dyDescent="0.3">
      <c r="A64" s="79"/>
      <c r="B64" s="77"/>
      <c r="C64" s="77"/>
      <c r="D64" s="77"/>
      <c r="E64" s="78"/>
      <c r="F64" s="81">
        <v>80045</v>
      </c>
      <c r="G64" s="88">
        <v>10</v>
      </c>
      <c r="H64" s="88">
        <v>0</v>
      </c>
      <c r="I64" s="88">
        <v>0</v>
      </c>
      <c r="J64" s="88">
        <v>0</v>
      </c>
      <c r="K64" s="88">
        <v>0</v>
      </c>
      <c r="L64" s="88"/>
      <c r="M64" s="88"/>
      <c r="N64" s="88"/>
      <c r="O64" s="88"/>
      <c r="P64" s="88"/>
      <c r="Q64" s="67">
        <f t="shared" si="2"/>
        <v>10</v>
      </c>
      <c r="R64" s="68">
        <f t="shared" si="3"/>
        <v>0.2</v>
      </c>
      <c r="S64" s="82" t="s">
        <v>114</v>
      </c>
    </row>
    <row r="65" spans="1:19" x14ac:dyDescent="0.3">
      <c r="A65" s="79"/>
      <c r="B65" s="77"/>
      <c r="C65" s="77"/>
      <c r="D65" s="77"/>
      <c r="E65" s="78"/>
      <c r="F65" s="81">
        <v>80048</v>
      </c>
      <c r="G65" s="88">
        <v>10</v>
      </c>
      <c r="H65" s="88">
        <v>0</v>
      </c>
      <c r="I65" s="88">
        <v>0</v>
      </c>
      <c r="J65" s="88">
        <v>0</v>
      </c>
      <c r="K65" s="88">
        <v>0</v>
      </c>
      <c r="L65" s="88"/>
      <c r="M65" s="88"/>
      <c r="N65" s="88"/>
      <c r="O65" s="88"/>
      <c r="P65" s="88"/>
      <c r="Q65" s="67">
        <f t="shared" si="2"/>
        <v>10</v>
      </c>
      <c r="R65" s="68">
        <f t="shared" si="3"/>
        <v>0.2</v>
      </c>
      <c r="S65" s="82" t="s">
        <v>114</v>
      </c>
    </row>
    <row r="66" spans="1:19" x14ac:dyDescent="0.3">
      <c r="A66" s="79"/>
      <c r="B66" s="77"/>
      <c r="C66" s="77"/>
      <c r="D66" s="77"/>
      <c r="E66" s="78"/>
      <c r="F66" s="81">
        <v>80049</v>
      </c>
      <c r="G66" s="88">
        <v>9</v>
      </c>
      <c r="H66" s="88">
        <v>0</v>
      </c>
      <c r="I66" s="88">
        <v>0</v>
      </c>
      <c r="J66" s="88">
        <v>1</v>
      </c>
      <c r="K66" s="88">
        <v>0</v>
      </c>
      <c r="L66" s="88"/>
      <c r="M66" s="88"/>
      <c r="N66" s="88"/>
      <c r="O66" s="88"/>
      <c r="P66" s="88"/>
      <c r="Q66" s="67">
        <f t="shared" si="2"/>
        <v>10</v>
      </c>
      <c r="R66" s="68">
        <f t="shared" si="3"/>
        <v>0.2</v>
      </c>
      <c r="S66" s="82" t="s">
        <v>114</v>
      </c>
    </row>
    <row r="67" spans="1:19" x14ac:dyDescent="0.3">
      <c r="A67" s="79"/>
      <c r="B67" s="77"/>
      <c r="C67" s="77"/>
      <c r="D67" s="77"/>
      <c r="E67" s="78"/>
      <c r="F67" s="81">
        <v>80068</v>
      </c>
      <c r="G67" s="88">
        <v>6</v>
      </c>
      <c r="H67" s="88">
        <v>2</v>
      </c>
      <c r="I67" s="88">
        <v>0</v>
      </c>
      <c r="J67" s="88">
        <v>2</v>
      </c>
      <c r="K67" s="88">
        <v>0</v>
      </c>
      <c r="L67" s="88"/>
      <c r="M67" s="88"/>
      <c r="N67" s="88"/>
      <c r="O67" s="88"/>
      <c r="P67" s="88"/>
      <c r="Q67" s="67">
        <f t="shared" si="2"/>
        <v>10</v>
      </c>
      <c r="R67" s="68">
        <f t="shared" si="3"/>
        <v>0.2</v>
      </c>
      <c r="S67" s="82" t="s">
        <v>114</v>
      </c>
    </row>
    <row r="68" spans="1:19" x14ac:dyDescent="0.3">
      <c r="A68" s="79"/>
      <c r="B68" s="77"/>
      <c r="C68" s="77"/>
      <c r="D68" s="77"/>
      <c r="E68" s="78"/>
      <c r="F68" s="81">
        <v>80072</v>
      </c>
      <c r="G68" s="88">
        <v>3</v>
      </c>
      <c r="H68" s="88">
        <v>1</v>
      </c>
      <c r="I68" s="88">
        <v>0</v>
      </c>
      <c r="J68" s="88">
        <v>4</v>
      </c>
      <c r="K68" s="88">
        <v>2</v>
      </c>
      <c r="L68" s="88"/>
      <c r="M68" s="88"/>
      <c r="N68" s="88"/>
      <c r="O68" s="88"/>
      <c r="P68" s="88"/>
      <c r="Q68" s="67">
        <f t="shared" si="2"/>
        <v>10</v>
      </c>
      <c r="R68" s="68">
        <f t="shared" si="3"/>
        <v>0.2</v>
      </c>
      <c r="S68" s="82" t="s">
        <v>114</v>
      </c>
    </row>
    <row r="69" spans="1:19" x14ac:dyDescent="0.3">
      <c r="A69" s="79"/>
      <c r="B69" s="77"/>
      <c r="C69" s="77"/>
      <c r="D69" s="77"/>
      <c r="E69" s="78"/>
      <c r="F69" s="81">
        <v>80085</v>
      </c>
      <c r="G69" s="88">
        <v>5</v>
      </c>
      <c r="H69" s="88">
        <v>1</v>
      </c>
      <c r="I69" s="88">
        <v>0</v>
      </c>
      <c r="J69" s="88">
        <v>4</v>
      </c>
      <c r="K69" s="88">
        <v>0</v>
      </c>
      <c r="L69" s="88"/>
      <c r="M69" s="88"/>
      <c r="N69" s="88"/>
      <c r="O69" s="88"/>
      <c r="P69" s="88"/>
      <c r="Q69" s="67">
        <f t="shared" si="2"/>
        <v>10</v>
      </c>
      <c r="R69" s="68">
        <f t="shared" si="3"/>
        <v>0.2</v>
      </c>
      <c r="S69" s="82" t="s">
        <v>114</v>
      </c>
    </row>
    <row r="70" spans="1:19" x14ac:dyDescent="0.3">
      <c r="A70" s="79"/>
      <c r="B70" s="77"/>
      <c r="C70" s="77"/>
      <c r="D70" s="77"/>
      <c r="E70" s="78"/>
      <c r="F70" s="81">
        <v>80087</v>
      </c>
      <c r="G70" s="88">
        <v>6</v>
      </c>
      <c r="H70" s="88">
        <v>0</v>
      </c>
      <c r="I70" s="88">
        <v>0</v>
      </c>
      <c r="J70" s="88">
        <v>4</v>
      </c>
      <c r="K70" s="88">
        <v>0</v>
      </c>
      <c r="L70" s="88"/>
      <c r="M70" s="88"/>
      <c r="N70" s="88"/>
      <c r="O70" s="88"/>
      <c r="P70" s="88"/>
      <c r="Q70" s="67">
        <f t="shared" si="2"/>
        <v>10</v>
      </c>
      <c r="R70" s="68">
        <f t="shared" si="3"/>
        <v>0.2</v>
      </c>
      <c r="S70" s="82" t="s">
        <v>114</v>
      </c>
    </row>
    <row r="71" spans="1:19" x14ac:dyDescent="0.3">
      <c r="A71" s="79"/>
      <c r="B71" s="77"/>
      <c r="C71" s="77"/>
      <c r="D71" s="77"/>
      <c r="E71" s="78"/>
      <c r="F71" s="81">
        <v>80089</v>
      </c>
      <c r="G71" s="88">
        <v>8</v>
      </c>
      <c r="H71" s="88">
        <v>1</v>
      </c>
      <c r="I71" s="88">
        <v>0</v>
      </c>
      <c r="J71" s="88">
        <v>1</v>
      </c>
      <c r="K71" s="88">
        <v>0</v>
      </c>
      <c r="L71" s="88"/>
      <c r="M71" s="88"/>
      <c r="N71" s="88"/>
      <c r="O71" s="88"/>
      <c r="P71" s="88"/>
      <c r="Q71" s="67">
        <f t="shared" si="2"/>
        <v>10</v>
      </c>
      <c r="R71" s="68">
        <f t="shared" si="3"/>
        <v>0.2</v>
      </c>
      <c r="S71" s="82" t="s">
        <v>114</v>
      </c>
    </row>
    <row r="72" spans="1:19" x14ac:dyDescent="0.3">
      <c r="A72" s="79"/>
      <c r="B72" s="77"/>
      <c r="C72" s="77"/>
      <c r="D72" s="77"/>
      <c r="E72" s="71"/>
      <c r="F72" s="81">
        <v>80029</v>
      </c>
      <c r="G72" s="88">
        <v>9</v>
      </c>
      <c r="H72" s="88">
        <v>0</v>
      </c>
      <c r="I72" s="88">
        <v>0</v>
      </c>
      <c r="J72" s="88">
        <v>0</v>
      </c>
      <c r="K72" s="88">
        <v>0</v>
      </c>
      <c r="L72" s="88"/>
      <c r="M72" s="88"/>
      <c r="N72" s="88"/>
      <c r="O72" s="88"/>
      <c r="P72" s="88"/>
      <c r="Q72" s="67">
        <f t="shared" si="2"/>
        <v>9</v>
      </c>
      <c r="R72" s="68">
        <f t="shared" si="3"/>
        <v>0.18</v>
      </c>
      <c r="S72" s="82" t="s">
        <v>114</v>
      </c>
    </row>
    <row r="73" spans="1:19" x14ac:dyDescent="0.3">
      <c r="A73" s="79"/>
      <c r="B73" s="77"/>
      <c r="C73" s="77"/>
      <c r="D73" s="77"/>
      <c r="E73" s="78"/>
      <c r="F73" s="81">
        <v>80059</v>
      </c>
      <c r="G73" s="88">
        <v>9</v>
      </c>
      <c r="H73" s="88">
        <v>0</v>
      </c>
      <c r="I73" s="88">
        <v>0</v>
      </c>
      <c r="J73" s="88">
        <v>0</v>
      </c>
      <c r="K73" s="88">
        <v>0</v>
      </c>
      <c r="L73" s="88"/>
      <c r="M73" s="88"/>
      <c r="N73" s="88"/>
      <c r="O73" s="88"/>
      <c r="P73" s="88"/>
      <c r="Q73" s="67">
        <f t="shared" si="2"/>
        <v>9</v>
      </c>
      <c r="R73" s="68">
        <f t="shared" si="3"/>
        <v>0.18</v>
      </c>
      <c r="S73" s="82" t="s">
        <v>114</v>
      </c>
    </row>
    <row r="74" spans="1:19" x14ac:dyDescent="0.3">
      <c r="A74" s="79"/>
      <c r="B74" s="77"/>
      <c r="C74" s="77"/>
      <c r="D74" s="77"/>
      <c r="E74" s="78"/>
      <c r="F74" s="81">
        <v>80064</v>
      </c>
      <c r="G74" s="88">
        <v>7</v>
      </c>
      <c r="H74" s="88">
        <v>1</v>
      </c>
      <c r="I74" s="88">
        <v>0</v>
      </c>
      <c r="J74" s="88">
        <v>1</v>
      </c>
      <c r="K74" s="88">
        <v>0</v>
      </c>
      <c r="L74" s="88"/>
      <c r="M74" s="88"/>
      <c r="N74" s="88"/>
      <c r="O74" s="88"/>
      <c r="P74" s="88"/>
      <c r="Q74" s="67">
        <f t="shared" si="2"/>
        <v>9</v>
      </c>
      <c r="R74" s="68">
        <f t="shared" si="3"/>
        <v>0.18</v>
      </c>
      <c r="S74" s="82" t="s">
        <v>114</v>
      </c>
    </row>
    <row r="75" spans="1:19" x14ac:dyDescent="0.3">
      <c r="A75" s="79"/>
      <c r="B75" s="77"/>
      <c r="C75" s="77"/>
      <c r="D75" s="77"/>
      <c r="E75" s="78"/>
      <c r="F75" s="81">
        <v>80066</v>
      </c>
      <c r="G75" s="88">
        <v>8</v>
      </c>
      <c r="H75" s="88">
        <v>1</v>
      </c>
      <c r="I75" s="88">
        <v>0</v>
      </c>
      <c r="J75" s="88">
        <v>0</v>
      </c>
      <c r="K75" s="88">
        <v>0</v>
      </c>
      <c r="L75" s="88"/>
      <c r="M75" s="88"/>
      <c r="N75" s="88"/>
      <c r="O75" s="88"/>
      <c r="P75" s="88"/>
      <c r="Q75" s="67">
        <f t="shared" si="2"/>
        <v>9</v>
      </c>
      <c r="R75" s="68">
        <f t="shared" si="3"/>
        <v>0.18</v>
      </c>
      <c r="S75" s="82" t="s">
        <v>114</v>
      </c>
    </row>
    <row r="76" spans="1:19" x14ac:dyDescent="0.3">
      <c r="A76" s="79"/>
      <c r="B76" s="77"/>
      <c r="C76" s="77"/>
      <c r="D76" s="77"/>
      <c r="E76" s="71"/>
      <c r="F76" s="81">
        <v>80009</v>
      </c>
      <c r="G76" s="88">
        <v>3</v>
      </c>
      <c r="H76" s="88">
        <v>0</v>
      </c>
      <c r="I76" s="88">
        <v>0</v>
      </c>
      <c r="J76" s="88">
        <v>4</v>
      </c>
      <c r="K76" s="88">
        <v>1</v>
      </c>
      <c r="L76" s="88"/>
      <c r="M76" s="88"/>
      <c r="N76" s="88"/>
      <c r="O76" s="88"/>
      <c r="P76" s="88"/>
      <c r="Q76" s="67">
        <f t="shared" si="2"/>
        <v>8</v>
      </c>
      <c r="R76" s="68">
        <f t="shared" si="3"/>
        <v>0.16</v>
      </c>
      <c r="S76" s="82" t="s">
        <v>114</v>
      </c>
    </row>
    <row r="77" spans="1:19" x14ac:dyDescent="0.3">
      <c r="A77" s="79"/>
      <c r="B77" s="77"/>
      <c r="C77" s="77"/>
      <c r="D77" s="77"/>
      <c r="E77" s="71"/>
      <c r="F77" s="81">
        <v>80021</v>
      </c>
      <c r="G77" s="88">
        <v>6</v>
      </c>
      <c r="H77" s="88">
        <v>0</v>
      </c>
      <c r="I77" s="88">
        <v>0</v>
      </c>
      <c r="J77" s="88">
        <v>2</v>
      </c>
      <c r="K77" s="88">
        <v>0</v>
      </c>
      <c r="L77" s="88"/>
      <c r="M77" s="88"/>
      <c r="N77" s="88"/>
      <c r="O77" s="88"/>
      <c r="P77" s="88"/>
      <c r="Q77" s="67">
        <f t="shared" si="2"/>
        <v>8</v>
      </c>
      <c r="R77" s="68">
        <f t="shared" si="3"/>
        <v>0.16</v>
      </c>
      <c r="S77" s="82" t="s">
        <v>114</v>
      </c>
    </row>
    <row r="78" spans="1:19" x14ac:dyDescent="0.3">
      <c r="A78" s="79"/>
      <c r="B78" s="77"/>
      <c r="C78" s="77"/>
      <c r="D78" s="77"/>
      <c r="E78" s="71"/>
      <c r="F78" s="81">
        <v>80024</v>
      </c>
      <c r="G78" s="88">
        <v>2</v>
      </c>
      <c r="H78" s="88">
        <v>1</v>
      </c>
      <c r="I78" s="88">
        <v>1</v>
      </c>
      <c r="J78" s="88">
        <v>4</v>
      </c>
      <c r="K78" s="88">
        <v>0</v>
      </c>
      <c r="L78" s="88"/>
      <c r="M78" s="88"/>
      <c r="N78" s="88"/>
      <c r="O78" s="88"/>
      <c r="P78" s="88"/>
      <c r="Q78" s="67">
        <f t="shared" si="2"/>
        <v>8</v>
      </c>
      <c r="R78" s="68">
        <f t="shared" si="3"/>
        <v>0.16</v>
      </c>
      <c r="S78" s="82" t="s">
        <v>114</v>
      </c>
    </row>
    <row r="79" spans="1:19" x14ac:dyDescent="0.3">
      <c r="A79" s="79"/>
      <c r="B79" s="77"/>
      <c r="C79" s="77"/>
      <c r="D79" s="77"/>
      <c r="E79" s="71"/>
      <c r="F79" s="81">
        <v>80030</v>
      </c>
      <c r="G79" s="88">
        <v>6</v>
      </c>
      <c r="H79" s="88">
        <v>0</v>
      </c>
      <c r="I79" s="88">
        <v>0</v>
      </c>
      <c r="J79" s="88">
        <v>2</v>
      </c>
      <c r="K79" s="88">
        <v>0</v>
      </c>
      <c r="L79" s="88"/>
      <c r="M79" s="88"/>
      <c r="N79" s="88"/>
      <c r="O79" s="88"/>
      <c r="P79" s="88"/>
      <c r="Q79" s="67">
        <f t="shared" si="2"/>
        <v>8</v>
      </c>
      <c r="R79" s="68">
        <f t="shared" si="3"/>
        <v>0.16</v>
      </c>
      <c r="S79" s="82" t="s">
        <v>114</v>
      </c>
    </row>
    <row r="80" spans="1:19" x14ac:dyDescent="0.3">
      <c r="A80" s="79"/>
      <c r="B80" s="77"/>
      <c r="C80" s="77"/>
      <c r="D80" s="77"/>
      <c r="E80" s="78"/>
      <c r="F80" s="81">
        <v>80082</v>
      </c>
      <c r="G80" s="88">
        <v>6</v>
      </c>
      <c r="H80" s="88">
        <v>1</v>
      </c>
      <c r="I80" s="88">
        <v>0</v>
      </c>
      <c r="J80" s="88">
        <v>1</v>
      </c>
      <c r="K80" s="88">
        <v>0</v>
      </c>
      <c r="L80" s="88"/>
      <c r="M80" s="88"/>
      <c r="N80" s="88"/>
      <c r="O80" s="88"/>
      <c r="P80" s="88"/>
      <c r="Q80" s="67">
        <f t="shared" si="2"/>
        <v>8</v>
      </c>
      <c r="R80" s="68">
        <f t="shared" si="3"/>
        <v>0.16</v>
      </c>
      <c r="S80" s="82" t="s">
        <v>114</v>
      </c>
    </row>
    <row r="81" spans="1:19" x14ac:dyDescent="0.3">
      <c r="A81" s="79"/>
      <c r="B81" s="77"/>
      <c r="C81" s="77"/>
      <c r="D81" s="77"/>
      <c r="E81" s="78"/>
      <c r="F81" s="81">
        <v>80039</v>
      </c>
      <c r="G81" s="88">
        <v>3</v>
      </c>
      <c r="H81" s="88">
        <v>0</v>
      </c>
      <c r="I81" s="88">
        <v>0</v>
      </c>
      <c r="J81" s="88">
        <v>4</v>
      </c>
      <c r="K81" s="88">
        <v>0</v>
      </c>
      <c r="L81" s="88"/>
      <c r="M81" s="88"/>
      <c r="N81" s="88"/>
      <c r="O81" s="88"/>
      <c r="P81" s="88"/>
      <c r="Q81" s="67">
        <f t="shared" si="2"/>
        <v>7</v>
      </c>
      <c r="R81" s="68">
        <f t="shared" si="3"/>
        <v>0.14000000000000001</v>
      </c>
      <c r="S81" s="82" t="s">
        <v>114</v>
      </c>
    </row>
    <row r="82" spans="1:19" x14ac:dyDescent="0.3">
      <c r="A82" s="79"/>
      <c r="B82" s="77"/>
      <c r="C82" s="77"/>
      <c r="D82" s="77"/>
      <c r="E82" s="78"/>
      <c r="F82" s="81">
        <v>80062</v>
      </c>
      <c r="G82" s="88">
        <v>4</v>
      </c>
      <c r="H82" s="88">
        <v>1</v>
      </c>
      <c r="I82" s="88">
        <v>0</v>
      </c>
      <c r="J82" s="88">
        <v>2</v>
      </c>
      <c r="K82" s="88">
        <v>0</v>
      </c>
      <c r="L82" s="88"/>
      <c r="M82" s="88"/>
      <c r="N82" s="88"/>
      <c r="O82" s="88"/>
      <c r="P82" s="88"/>
      <c r="Q82" s="67">
        <f t="shared" ref="Q82:Q90" si="4">SUM(G82:P82)</f>
        <v>7</v>
      </c>
      <c r="R82" s="68">
        <f t="shared" ref="R82:R90" si="5">Q82/$E$14</f>
        <v>0.14000000000000001</v>
      </c>
      <c r="S82" s="82" t="s">
        <v>114</v>
      </c>
    </row>
    <row r="83" spans="1:19" x14ac:dyDescent="0.3">
      <c r="A83" s="79"/>
      <c r="B83" s="77"/>
      <c r="C83" s="77"/>
      <c r="D83" s="77"/>
      <c r="E83" s="78"/>
      <c r="F83" s="81">
        <v>80073</v>
      </c>
      <c r="G83" s="88">
        <v>3</v>
      </c>
      <c r="H83" s="88">
        <v>1</v>
      </c>
      <c r="I83" s="88">
        <v>0</v>
      </c>
      <c r="J83" s="88">
        <v>3</v>
      </c>
      <c r="K83" s="88">
        <v>0</v>
      </c>
      <c r="L83" s="88"/>
      <c r="M83" s="88"/>
      <c r="N83" s="88"/>
      <c r="O83" s="88"/>
      <c r="P83" s="88"/>
      <c r="Q83" s="67">
        <f t="shared" si="4"/>
        <v>7</v>
      </c>
      <c r="R83" s="68">
        <f t="shared" si="5"/>
        <v>0.14000000000000001</v>
      </c>
      <c r="S83" s="82" t="s">
        <v>114</v>
      </c>
    </row>
    <row r="84" spans="1:19" x14ac:dyDescent="0.3">
      <c r="A84" s="79"/>
      <c r="B84" s="77"/>
      <c r="C84" s="77"/>
      <c r="D84" s="77"/>
      <c r="E84" s="78"/>
      <c r="F84" s="81">
        <v>80058</v>
      </c>
      <c r="G84" s="88">
        <v>6</v>
      </c>
      <c r="H84" s="88">
        <v>0</v>
      </c>
      <c r="I84" s="88">
        <v>0</v>
      </c>
      <c r="J84" s="88">
        <v>0</v>
      </c>
      <c r="K84" s="88">
        <v>0</v>
      </c>
      <c r="L84" s="88"/>
      <c r="M84" s="88"/>
      <c r="N84" s="88"/>
      <c r="O84" s="88"/>
      <c r="P84" s="88"/>
      <c r="Q84" s="67">
        <f t="shared" si="4"/>
        <v>6</v>
      </c>
      <c r="R84" s="68">
        <f t="shared" si="5"/>
        <v>0.12</v>
      </c>
      <c r="S84" s="82" t="s">
        <v>114</v>
      </c>
    </row>
    <row r="85" spans="1:19" x14ac:dyDescent="0.3">
      <c r="A85" s="79"/>
      <c r="B85" s="77"/>
      <c r="C85" s="77"/>
      <c r="D85" s="77"/>
      <c r="E85" s="71"/>
      <c r="F85" s="81">
        <v>80028</v>
      </c>
      <c r="G85" s="88">
        <v>4</v>
      </c>
      <c r="H85" s="88">
        <v>1</v>
      </c>
      <c r="I85" s="88">
        <v>0</v>
      </c>
      <c r="J85" s="88">
        <v>0</v>
      </c>
      <c r="K85" s="88">
        <v>0</v>
      </c>
      <c r="L85" s="88"/>
      <c r="M85" s="88"/>
      <c r="N85" s="88"/>
      <c r="O85" s="88"/>
      <c r="P85" s="88"/>
      <c r="Q85" s="67">
        <f t="shared" si="4"/>
        <v>5</v>
      </c>
      <c r="R85" s="68">
        <f t="shared" si="5"/>
        <v>0.1</v>
      </c>
      <c r="S85" s="82" t="s">
        <v>114</v>
      </c>
    </row>
    <row r="86" spans="1:19" x14ac:dyDescent="0.3">
      <c r="A86" s="79"/>
      <c r="B86" s="77"/>
      <c r="C86" s="77"/>
      <c r="D86" s="77"/>
      <c r="E86" s="78"/>
      <c r="F86" s="81">
        <v>80063</v>
      </c>
      <c r="G86" s="88">
        <v>3</v>
      </c>
      <c r="H86" s="88">
        <v>1</v>
      </c>
      <c r="I86" s="88">
        <v>0</v>
      </c>
      <c r="J86" s="88">
        <v>1</v>
      </c>
      <c r="K86" s="88">
        <v>0</v>
      </c>
      <c r="L86" s="88"/>
      <c r="M86" s="88"/>
      <c r="N86" s="88"/>
      <c r="O86" s="88"/>
      <c r="P86" s="88"/>
      <c r="Q86" s="67">
        <f t="shared" si="4"/>
        <v>5</v>
      </c>
      <c r="R86" s="68">
        <f t="shared" si="5"/>
        <v>0.1</v>
      </c>
      <c r="S86" s="82" t="s">
        <v>114</v>
      </c>
    </row>
    <row r="87" spans="1:19" x14ac:dyDescent="0.3">
      <c r="A87" s="79"/>
      <c r="B87" s="77"/>
      <c r="C87" s="77"/>
      <c r="D87" s="77"/>
      <c r="E87" s="71"/>
      <c r="F87" s="81">
        <v>80015</v>
      </c>
      <c r="G87" s="88">
        <v>3</v>
      </c>
      <c r="H87" s="88">
        <v>0</v>
      </c>
      <c r="I87" s="88">
        <v>0</v>
      </c>
      <c r="J87" s="88">
        <v>0</v>
      </c>
      <c r="K87" s="88">
        <v>0</v>
      </c>
      <c r="L87" s="88"/>
      <c r="M87" s="88"/>
      <c r="N87" s="88"/>
      <c r="O87" s="88"/>
      <c r="P87" s="88"/>
      <c r="Q87" s="67">
        <f t="shared" si="4"/>
        <v>3</v>
      </c>
      <c r="R87" s="68">
        <f t="shared" si="5"/>
        <v>0.06</v>
      </c>
      <c r="S87" s="82" t="s">
        <v>114</v>
      </c>
    </row>
    <row r="88" spans="1:19" x14ac:dyDescent="0.3">
      <c r="A88" s="79"/>
      <c r="B88" s="77"/>
      <c r="C88" s="77"/>
      <c r="D88" s="77"/>
      <c r="E88" s="71"/>
      <c r="F88" s="81">
        <v>80020</v>
      </c>
      <c r="G88" s="88">
        <v>2</v>
      </c>
      <c r="H88" s="88">
        <v>0</v>
      </c>
      <c r="I88" s="88">
        <v>0</v>
      </c>
      <c r="J88" s="88">
        <v>0</v>
      </c>
      <c r="K88" s="88">
        <v>0</v>
      </c>
      <c r="L88" s="88"/>
      <c r="M88" s="88"/>
      <c r="N88" s="88"/>
      <c r="O88" s="88"/>
      <c r="P88" s="88"/>
      <c r="Q88" s="67">
        <f t="shared" si="4"/>
        <v>2</v>
      </c>
      <c r="R88" s="68">
        <f t="shared" si="5"/>
        <v>0.04</v>
      </c>
      <c r="S88" s="82" t="s">
        <v>114</v>
      </c>
    </row>
    <row r="89" spans="1:19" x14ac:dyDescent="0.3">
      <c r="A89" s="79"/>
      <c r="B89" s="77"/>
      <c r="C89" s="77"/>
      <c r="D89" s="77"/>
      <c r="E89" s="71"/>
      <c r="F89" s="81">
        <v>80017</v>
      </c>
      <c r="G89" s="88">
        <v>1</v>
      </c>
      <c r="H89" s="88">
        <v>0</v>
      </c>
      <c r="I89" s="88">
        <v>0</v>
      </c>
      <c r="J89" s="88">
        <v>0</v>
      </c>
      <c r="K89" s="88">
        <v>0</v>
      </c>
      <c r="L89" s="88"/>
      <c r="M89" s="88"/>
      <c r="N89" s="88"/>
      <c r="O89" s="88"/>
      <c r="P89" s="88"/>
      <c r="Q89" s="67">
        <f t="shared" si="4"/>
        <v>1</v>
      </c>
      <c r="R89" s="68">
        <f t="shared" si="5"/>
        <v>0.02</v>
      </c>
      <c r="S89" s="82" t="s">
        <v>114</v>
      </c>
    </row>
    <row r="90" spans="1:19" x14ac:dyDescent="0.3">
      <c r="A90" s="79"/>
      <c r="B90" s="77"/>
      <c r="C90" s="77"/>
      <c r="D90" s="77"/>
      <c r="E90" s="71"/>
      <c r="F90" s="81">
        <v>80025</v>
      </c>
      <c r="G90" s="88">
        <v>1</v>
      </c>
      <c r="H90" s="88">
        <v>0</v>
      </c>
      <c r="I90" s="88">
        <v>0</v>
      </c>
      <c r="J90" s="88">
        <v>0</v>
      </c>
      <c r="K90" s="88">
        <v>0</v>
      </c>
      <c r="L90" s="88"/>
      <c r="M90" s="88"/>
      <c r="N90" s="88"/>
      <c r="O90" s="88"/>
      <c r="P90" s="88"/>
      <c r="Q90" s="67">
        <f t="shared" si="4"/>
        <v>1</v>
      </c>
      <c r="R90" s="68">
        <f t="shared" si="5"/>
        <v>0.02</v>
      </c>
      <c r="S90" s="82" t="s">
        <v>114</v>
      </c>
    </row>
    <row r="91" spans="1:19" ht="19.95" customHeight="1" x14ac:dyDescent="0.3">
      <c r="A91" s="60"/>
      <c r="B91" s="17"/>
      <c r="C91" s="17"/>
      <c r="D91" s="17"/>
      <c r="E91" s="11"/>
      <c r="F91" s="11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60"/>
      <c r="R91" s="84"/>
      <c r="S91" s="7"/>
    </row>
    <row r="92" spans="1:19" ht="20.25" customHeight="1" x14ac:dyDescent="0.3">
      <c r="A92" s="33"/>
      <c r="B92" s="33"/>
      <c r="C92" s="33"/>
      <c r="D92" s="11"/>
      <c r="E92" s="11"/>
      <c r="F92" s="11"/>
      <c r="G92" s="17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86"/>
    </row>
    <row r="93" spans="1:19" ht="15.6" x14ac:dyDescent="0.3">
      <c r="A93" s="3" t="s">
        <v>366</v>
      </c>
      <c r="B93" s="44"/>
      <c r="C93" s="56"/>
      <c r="D93" s="122" t="s">
        <v>374</v>
      </c>
      <c r="E93" s="122"/>
      <c r="F93" s="58"/>
      <c r="G93" s="17"/>
      <c r="H93" s="54"/>
      <c r="I93" s="54"/>
      <c r="J93" s="54"/>
      <c r="K93" s="54"/>
      <c r="L93" s="54"/>
      <c r="M93" s="54"/>
      <c r="N93" s="54"/>
      <c r="O93" s="54"/>
      <c r="P93" s="54"/>
      <c r="Q93" s="65"/>
      <c r="R93" s="86"/>
    </row>
    <row r="94" spans="1:19" ht="19.95" customHeight="1" x14ac:dyDescent="0.3">
      <c r="A94" s="2"/>
      <c r="B94" s="2"/>
      <c r="C94" s="64" t="s">
        <v>367</v>
      </c>
      <c r="D94" s="115" t="s">
        <v>359</v>
      </c>
      <c r="E94" s="115"/>
      <c r="F94" s="115"/>
      <c r="G94" s="17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86"/>
    </row>
    <row r="95" spans="1:19" ht="19.95" customHeight="1" x14ac:dyDescent="0.3">
      <c r="A95" s="3" t="s">
        <v>368</v>
      </c>
      <c r="B95" s="44"/>
      <c r="C95" s="56"/>
      <c r="D95" s="122" t="s">
        <v>375</v>
      </c>
      <c r="E95" s="122"/>
      <c r="F95" s="59"/>
      <c r="G95" s="17"/>
      <c r="H95" s="54"/>
      <c r="I95" s="54"/>
      <c r="J95" s="54"/>
      <c r="K95" s="54"/>
      <c r="L95" s="54"/>
      <c r="M95" s="54"/>
      <c r="N95" s="54"/>
      <c r="O95" s="54"/>
      <c r="P95" s="54"/>
      <c r="Q95" s="65"/>
      <c r="R95" s="86"/>
    </row>
    <row r="96" spans="1:19" ht="19.95" customHeight="1" x14ac:dyDescent="0.3">
      <c r="A96" s="44"/>
      <c r="B96" s="44"/>
      <c r="C96" s="64" t="s">
        <v>367</v>
      </c>
      <c r="D96" s="115" t="s">
        <v>359</v>
      </c>
      <c r="E96" s="115"/>
      <c r="F96" s="115"/>
      <c r="G96" s="17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86"/>
    </row>
    <row r="97" ht="19.95" customHeight="1" x14ac:dyDescent="0.3"/>
  </sheetData>
  <autoFilter ref="A17:S17">
    <sortState ref="A18:X94">
      <sortCondition descending="1" ref="S17"/>
    </sortState>
  </autoFilter>
  <sortState ref="B18:R108">
    <sortCondition descending="1" ref="Q18:Q108"/>
  </sortState>
  <mergeCells count="19">
    <mergeCell ref="D96:F96"/>
    <mergeCell ref="J8:S8"/>
    <mergeCell ref="A10:D10"/>
    <mergeCell ref="E10:G10"/>
    <mergeCell ref="A12:D12"/>
    <mergeCell ref="E12:G12"/>
    <mergeCell ref="A14:D14"/>
    <mergeCell ref="E14:G14"/>
    <mergeCell ref="G16:P16"/>
    <mergeCell ref="D93:E93"/>
    <mergeCell ref="D94:F94"/>
    <mergeCell ref="H94:Q94"/>
    <mergeCell ref="D95:E95"/>
    <mergeCell ref="J7:S7"/>
    <mergeCell ref="A1:S1"/>
    <mergeCell ref="A3:S3"/>
    <mergeCell ref="A5:I5"/>
    <mergeCell ref="J5:S5"/>
    <mergeCell ref="J6:S6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horizontalDpi="180" verticalDpi="180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00"/>
  <sheetViews>
    <sheetView view="pageBreakPreview" topLeftCell="A6" zoomScaleSheetLayoutView="100" workbookViewId="0">
      <selection activeCell="A18" sqref="A18:E93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363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76</v>
      </c>
      <c r="F12" s="118"/>
      <c r="G12" s="118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50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7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/>
      <c r="B18" s="77"/>
      <c r="C18" s="77"/>
      <c r="D18" s="77"/>
      <c r="E18" s="78"/>
      <c r="F18" s="81">
        <v>90083</v>
      </c>
      <c r="G18" s="88">
        <v>11</v>
      </c>
      <c r="H18" s="88">
        <v>10</v>
      </c>
      <c r="I18" s="88">
        <v>2</v>
      </c>
      <c r="J18" s="88"/>
      <c r="K18" s="88"/>
      <c r="L18" s="88"/>
      <c r="M18" s="88"/>
      <c r="N18" s="88"/>
      <c r="O18" s="88"/>
      <c r="P18" s="88"/>
      <c r="Q18" s="67">
        <f t="shared" ref="Q18:Q49" si="0">SUM(G18:P18)</f>
        <v>23</v>
      </c>
      <c r="R18" s="68">
        <f t="shared" ref="R18:R49" si="1">Q18/$E$14</f>
        <v>0.46</v>
      </c>
      <c r="S18" s="82" t="s">
        <v>112</v>
      </c>
    </row>
    <row r="19" spans="1:19" x14ac:dyDescent="0.3">
      <c r="A19" s="76"/>
      <c r="B19" s="77"/>
      <c r="C19" s="77"/>
      <c r="D19" s="77"/>
      <c r="E19" s="78"/>
      <c r="F19" s="81">
        <v>90041</v>
      </c>
      <c r="G19" s="88">
        <v>6</v>
      </c>
      <c r="H19" s="88">
        <v>10.5</v>
      </c>
      <c r="I19" s="88">
        <v>0</v>
      </c>
      <c r="J19" s="88"/>
      <c r="K19" s="88"/>
      <c r="L19" s="88"/>
      <c r="M19" s="88"/>
      <c r="N19" s="88"/>
      <c r="O19" s="88"/>
      <c r="P19" s="88"/>
      <c r="Q19" s="67">
        <f t="shared" si="0"/>
        <v>16.5</v>
      </c>
      <c r="R19" s="68">
        <f t="shared" si="1"/>
        <v>0.33</v>
      </c>
      <c r="S19" s="82" t="s">
        <v>114</v>
      </c>
    </row>
    <row r="20" spans="1:19" x14ac:dyDescent="0.3">
      <c r="A20" s="76"/>
      <c r="B20" s="77"/>
      <c r="C20" s="77"/>
      <c r="D20" s="77"/>
      <c r="E20" s="78"/>
      <c r="F20" s="81">
        <v>90040</v>
      </c>
      <c r="G20" s="88">
        <v>11</v>
      </c>
      <c r="H20" s="88">
        <v>5</v>
      </c>
      <c r="I20" s="88">
        <v>0</v>
      </c>
      <c r="J20" s="88"/>
      <c r="K20" s="88"/>
      <c r="L20" s="88"/>
      <c r="M20" s="88"/>
      <c r="N20" s="88"/>
      <c r="O20" s="88"/>
      <c r="P20" s="88"/>
      <c r="Q20" s="67">
        <f t="shared" si="0"/>
        <v>16</v>
      </c>
      <c r="R20" s="68">
        <f t="shared" si="1"/>
        <v>0.32</v>
      </c>
      <c r="S20" s="82" t="s">
        <v>114</v>
      </c>
    </row>
    <row r="21" spans="1:19" x14ac:dyDescent="0.3">
      <c r="A21" s="76"/>
      <c r="B21" s="77"/>
      <c r="C21" s="77"/>
      <c r="D21" s="77"/>
      <c r="E21" s="78"/>
      <c r="F21" s="81">
        <v>90044</v>
      </c>
      <c r="G21" s="88">
        <v>7</v>
      </c>
      <c r="H21" s="88">
        <v>8.5</v>
      </c>
      <c r="I21" s="88">
        <v>0</v>
      </c>
      <c r="J21" s="88"/>
      <c r="K21" s="88"/>
      <c r="L21" s="88"/>
      <c r="M21" s="88"/>
      <c r="N21" s="88"/>
      <c r="O21" s="88"/>
      <c r="P21" s="88"/>
      <c r="Q21" s="67">
        <f t="shared" si="0"/>
        <v>15.5</v>
      </c>
      <c r="R21" s="68">
        <f t="shared" si="1"/>
        <v>0.31</v>
      </c>
      <c r="S21" s="82" t="s">
        <v>114</v>
      </c>
    </row>
    <row r="22" spans="1:19" x14ac:dyDescent="0.3">
      <c r="A22" s="76"/>
      <c r="B22" s="77"/>
      <c r="C22" s="77"/>
      <c r="D22" s="77"/>
      <c r="E22" s="71"/>
      <c r="F22" s="81">
        <v>90005</v>
      </c>
      <c r="G22" s="88">
        <v>11</v>
      </c>
      <c r="H22" s="88">
        <v>4</v>
      </c>
      <c r="I22" s="88">
        <v>0</v>
      </c>
      <c r="J22" s="88"/>
      <c r="K22" s="88"/>
      <c r="L22" s="88"/>
      <c r="M22" s="88"/>
      <c r="N22" s="88"/>
      <c r="O22" s="88"/>
      <c r="P22" s="88"/>
      <c r="Q22" s="67">
        <f t="shared" si="0"/>
        <v>15</v>
      </c>
      <c r="R22" s="68">
        <f t="shared" si="1"/>
        <v>0.3</v>
      </c>
      <c r="S22" s="82" t="s">
        <v>114</v>
      </c>
    </row>
    <row r="23" spans="1:19" x14ac:dyDescent="0.3">
      <c r="A23" s="76"/>
      <c r="B23" s="77"/>
      <c r="C23" s="77"/>
      <c r="D23" s="77"/>
      <c r="E23" s="71"/>
      <c r="F23" s="81">
        <v>90009</v>
      </c>
      <c r="G23" s="88">
        <v>11</v>
      </c>
      <c r="H23" s="88">
        <v>4</v>
      </c>
      <c r="I23" s="88">
        <v>0</v>
      </c>
      <c r="J23" s="88"/>
      <c r="K23" s="88"/>
      <c r="L23" s="88"/>
      <c r="M23" s="88"/>
      <c r="N23" s="88"/>
      <c r="O23" s="88"/>
      <c r="P23" s="88"/>
      <c r="Q23" s="67">
        <f t="shared" si="0"/>
        <v>15</v>
      </c>
      <c r="R23" s="68">
        <f t="shared" si="1"/>
        <v>0.3</v>
      </c>
      <c r="S23" s="82" t="s">
        <v>114</v>
      </c>
    </row>
    <row r="24" spans="1:19" x14ac:dyDescent="0.3">
      <c r="A24" s="76"/>
      <c r="B24" s="77"/>
      <c r="C24" s="77"/>
      <c r="D24" s="77"/>
      <c r="E24" s="71"/>
      <c r="F24" s="81">
        <v>90020</v>
      </c>
      <c r="G24" s="88">
        <v>11</v>
      </c>
      <c r="H24" s="88">
        <v>4</v>
      </c>
      <c r="I24" s="88">
        <v>0</v>
      </c>
      <c r="J24" s="88"/>
      <c r="K24" s="88"/>
      <c r="L24" s="88"/>
      <c r="M24" s="88"/>
      <c r="N24" s="88"/>
      <c r="O24" s="88"/>
      <c r="P24" s="88"/>
      <c r="Q24" s="67">
        <f t="shared" si="0"/>
        <v>15</v>
      </c>
      <c r="R24" s="68">
        <f t="shared" si="1"/>
        <v>0.3</v>
      </c>
      <c r="S24" s="82" t="s">
        <v>114</v>
      </c>
    </row>
    <row r="25" spans="1:19" x14ac:dyDescent="0.3">
      <c r="A25" s="76"/>
      <c r="B25" s="77"/>
      <c r="C25" s="77"/>
      <c r="D25" s="77"/>
      <c r="E25" s="78"/>
      <c r="F25" s="81">
        <v>90062</v>
      </c>
      <c r="G25" s="88">
        <v>8</v>
      </c>
      <c r="H25" s="88">
        <v>6.5</v>
      </c>
      <c r="I25" s="88">
        <v>0</v>
      </c>
      <c r="J25" s="88"/>
      <c r="K25" s="88"/>
      <c r="L25" s="88"/>
      <c r="M25" s="88"/>
      <c r="N25" s="88"/>
      <c r="O25" s="88"/>
      <c r="P25" s="88"/>
      <c r="Q25" s="67">
        <f t="shared" si="0"/>
        <v>14.5</v>
      </c>
      <c r="R25" s="68">
        <f t="shared" si="1"/>
        <v>0.28999999999999998</v>
      </c>
      <c r="S25" s="82" t="s">
        <v>114</v>
      </c>
    </row>
    <row r="26" spans="1:19" x14ac:dyDescent="0.3">
      <c r="A26" s="76"/>
      <c r="B26" s="77"/>
      <c r="C26" s="77"/>
      <c r="D26" s="77"/>
      <c r="E26" s="78"/>
      <c r="F26" s="81">
        <v>90037</v>
      </c>
      <c r="G26" s="88">
        <v>7</v>
      </c>
      <c r="H26" s="88">
        <v>6</v>
      </c>
      <c r="I26" s="88">
        <v>0</v>
      </c>
      <c r="J26" s="88"/>
      <c r="K26" s="88"/>
      <c r="L26" s="88"/>
      <c r="M26" s="88"/>
      <c r="N26" s="88"/>
      <c r="O26" s="88"/>
      <c r="P26" s="88"/>
      <c r="Q26" s="67">
        <f t="shared" si="0"/>
        <v>13</v>
      </c>
      <c r="R26" s="68">
        <f t="shared" si="1"/>
        <v>0.26</v>
      </c>
      <c r="S26" s="82" t="s">
        <v>114</v>
      </c>
    </row>
    <row r="27" spans="1:19" x14ac:dyDescent="0.3">
      <c r="A27" s="76"/>
      <c r="B27" s="77"/>
      <c r="C27" s="77"/>
      <c r="D27" s="77"/>
      <c r="E27" s="78"/>
      <c r="F27" s="81">
        <v>90075</v>
      </c>
      <c r="G27" s="88">
        <v>9</v>
      </c>
      <c r="H27" s="88">
        <v>4</v>
      </c>
      <c r="I27" s="88">
        <v>0</v>
      </c>
      <c r="J27" s="88"/>
      <c r="K27" s="88"/>
      <c r="L27" s="88"/>
      <c r="M27" s="88"/>
      <c r="N27" s="88"/>
      <c r="O27" s="88"/>
      <c r="P27" s="88"/>
      <c r="Q27" s="67">
        <f t="shared" si="0"/>
        <v>13</v>
      </c>
      <c r="R27" s="68">
        <f t="shared" si="1"/>
        <v>0.26</v>
      </c>
      <c r="S27" s="82" t="s">
        <v>114</v>
      </c>
    </row>
    <row r="28" spans="1:19" x14ac:dyDescent="0.3">
      <c r="A28" s="76"/>
      <c r="B28" s="77"/>
      <c r="C28" s="77"/>
      <c r="D28" s="77"/>
      <c r="E28" s="78"/>
      <c r="F28" s="81">
        <v>90084</v>
      </c>
      <c r="G28" s="88">
        <v>7</v>
      </c>
      <c r="H28" s="88">
        <v>6</v>
      </c>
      <c r="I28" s="88">
        <v>0</v>
      </c>
      <c r="J28" s="88"/>
      <c r="K28" s="88"/>
      <c r="L28" s="88"/>
      <c r="M28" s="88"/>
      <c r="N28" s="88"/>
      <c r="O28" s="88"/>
      <c r="P28" s="88"/>
      <c r="Q28" s="67">
        <f t="shared" si="0"/>
        <v>13</v>
      </c>
      <c r="R28" s="68">
        <f t="shared" si="1"/>
        <v>0.26</v>
      </c>
      <c r="S28" s="82" t="s">
        <v>114</v>
      </c>
    </row>
    <row r="29" spans="1:19" x14ac:dyDescent="0.3">
      <c r="A29" s="76"/>
      <c r="B29" s="77"/>
      <c r="C29" s="77"/>
      <c r="D29" s="77"/>
      <c r="E29" s="78"/>
      <c r="F29" s="81">
        <v>90052</v>
      </c>
      <c r="G29" s="88">
        <v>10</v>
      </c>
      <c r="H29" s="88">
        <v>2.5</v>
      </c>
      <c r="I29" s="88">
        <v>0</v>
      </c>
      <c r="J29" s="88"/>
      <c r="K29" s="88"/>
      <c r="L29" s="88"/>
      <c r="M29" s="88"/>
      <c r="N29" s="88"/>
      <c r="O29" s="88"/>
      <c r="P29" s="88"/>
      <c r="Q29" s="67">
        <f t="shared" si="0"/>
        <v>12.5</v>
      </c>
      <c r="R29" s="68">
        <f t="shared" si="1"/>
        <v>0.25</v>
      </c>
      <c r="S29" s="82" t="s">
        <v>114</v>
      </c>
    </row>
    <row r="30" spans="1:19" x14ac:dyDescent="0.3">
      <c r="A30" s="76"/>
      <c r="B30" s="77"/>
      <c r="C30" s="77"/>
      <c r="D30" s="77"/>
      <c r="E30" s="78"/>
      <c r="F30" s="81">
        <v>90055</v>
      </c>
      <c r="G30" s="88">
        <v>9</v>
      </c>
      <c r="H30" s="88">
        <v>3.5</v>
      </c>
      <c r="I30" s="88">
        <v>0</v>
      </c>
      <c r="J30" s="88"/>
      <c r="K30" s="88"/>
      <c r="L30" s="88"/>
      <c r="M30" s="88"/>
      <c r="N30" s="88"/>
      <c r="O30" s="88"/>
      <c r="P30" s="88"/>
      <c r="Q30" s="67">
        <f t="shared" si="0"/>
        <v>12.5</v>
      </c>
      <c r="R30" s="68">
        <f t="shared" si="1"/>
        <v>0.25</v>
      </c>
      <c r="S30" s="82" t="s">
        <v>114</v>
      </c>
    </row>
    <row r="31" spans="1:19" x14ac:dyDescent="0.3">
      <c r="A31" s="76"/>
      <c r="B31" s="77"/>
      <c r="C31" s="77"/>
      <c r="D31" s="77"/>
      <c r="E31" s="78"/>
      <c r="F31" s="81">
        <v>90067</v>
      </c>
      <c r="G31" s="88">
        <v>8</v>
      </c>
      <c r="H31" s="88">
        <v>4.5</v>
      </c>
      <c r="I31" s="88">
        <v>0</v>
      </c>
      <c r="J31" s="88"/>
      <c r="K31" s="88"/>
      <c r="L31" s="88"/>
      <c r="M31" s="88"/>
      <c r="N31" s="88"/>
      <c r="O31" s="88"/>
      <c r="P31" s="88"/>
      <c r="Q31" s="67">
        <f t="shared" si="0"/>
        <v>12.5</v>
      </c>
      <c r="R31" s="68">
        <f t="shared" si="1"/>
        <v>0.25</v>
      </c>
      <c r="S31" s="82" t="s">
        <v>114</v>
      </c>
    </row>
    <row r="32" spans="1:19" x14ac:dyDescent="0.3">
      <c r="A32" s="76"/>
      <c r="B32" s="77"/>
      <c r="C32" s="77"/>
      <c r="D32" s="77"/>
      <c r="E32" s="78"/>
      <c r="F32" s="81">
        <v>90080</v>
      </c>
      <c r="G32" s="88">
        <v>4</v>
      </c>
      <c r="H32" s="88">
        <v>7.5</v>
      </c>
      <c r="I32" s="88">
        <v>0</v>
      </c>
      <c r="J32" s="88"/>
      <c r="K32" s="88"/>
      <c r="L32" s="88"/>
      <c r="M32" s="88"/>
      <c r="N32" s="88"/>
      <c r="O32" s="88"/>
      <c r="P32" s="88"/>
      <c r="Q32" s="67">
        <f t="shared" si="0"/>
        <v>11.5</v>
      </c>
      <c r="R32" s="68">
        <f t="shared" si="1"/>
        <v>0.23</v>
      </c>
      <c r="S32" s="82" t="s">
        <v>114</v>
      </c>
    </row>
    <row r="33" spans="1:19" x14ac:dyDescent="0.3">
      <c r="A33" s="76"/>
      <c r="B33" s="77"/>
      <c r="C33" s="77"/>
      <c r="D33" s="77"/>
      <c r="E33" s="71"/>
      <c r="F33" s="81">
        <v>90008</v>
      </c>
      <c r="G33" s="88">
        <v>1</v>
      </c>
      <c r="H33" s="88">
        <v>10</v>
      </c>
      <c r="I33" s="88">
        <v>0</v>
      </c>
      <c r="J33" s="88"/>
      <c r="K33" s="88"/>
      <c r="L33" s="88"/>
      <c r="M33" s="88"/>
      <c r="N33" s="88"/>
      <c r="O33" s="88"/>
      <c r="P33" s="88"/>
      <c r="Q33" s="67">
        <f t="shared" si="0"/>
        <v>11</v>
      </c>
      <c r="R33" s="68">
        <f t="shared" si="1"/>
        <v>0.22</v>
      </c>
      <c r="S33" s="82" t="s">
        <v>114</v>
      </c>
    </row>
    <row r="34" spans="1:19" x14ac:dyDescent="0.3">
      <c r="A34" s="76"/>
      <c r="B34" s="77"/>
      <c r="C34" s="77"/>
      <c r="D34" s="77"/>
      <c r="E34" s="78"/>
      <c r="F34" s="81">
        <v>90063</v>
      </c>
      <c r="G34" s="88">
        <v>9</v>
      </c>
      <c r="H34" s="88">
        <v>2</v>
      </c>
      <c r="I34" s="88">
        <v>0</v>
      </c>
      <c r="J34" s="88"/>
      <c r="K34" s="88"/>
      <c r="L34" s="88"/>
      <c r="M34" s="88"/>
      <c r="N34" s="88"/>
      <c r="O34" s="88"/>
      <c r="P34" s="88"/>
      <c r="Q34" s="67">
        <f t="shared" si="0"/>
        <v>11</v>
      </c>
      <c r="R34" s="68">
        <f t="shared" si="1"/>
        <v>0.22</v>
      </c>
      <c r="S34" s="82" t="s">
        <v>114</v>
      </c>
    </row>
    <row r="35" spans="1:19" x14ac:dyDescent="0.3">
      <c r="A35" s="76"/>
      <c r="B35" s="77"/>
      <c r="C35" s="77"/>
      <c r="D35" s="77"/>
      <c r="E35" s="78"/>
      <c r="F35" s="81">
        <v>90069</v>
      </c>
      <c r="G35" s="88">
        <v>7</v>
      </c>
      <c r="H35" s="88">
        <v>4</v>
      </c>
      <c r="I35" s="88">
        <v>0</v>
      </c>
      <c r="J35" s="88"/>
      <c r="K35" s="88"/>
      <c r="L35" s="88"/>
      <c r="M35" s="88"/>
      <c r="N35" s="88"/>
      <c r="O35" s="88"/>
      <c r="P35" s="88"/>
      <c r="Q35" s="67">
        <f t="shared" si="0"/>
        <v>11</v>
      </c>
      <c r="R35" s="68">
        <f t="shared" si="1"/>
        <v>0.22</v>
      </c>
      <c r="S35" s="82" t="s">
        <v>114</v>
      </c>
    </row>
    <row r="36" spans="1:19" x14ac:dyDescent="0.3">
      <c r="A36" s="76"/>
      <c r="B36" s="77"/>
      <c r="C36" s="77"/>
      <c r="D36" s="77"/>
      <c r="E36" s="78"/>
      <c r="F36" s="81">
        <v>90081</v>
      </c>
      <c r="G36" s="88">
        <v>3</v>
      </c>
      <c r="H36" s="88">
        <v>8</v>
      </c>
      <c r="I36" s="88">
        <v>0</v>
      </c>
      <c r="J36" s="88"/>
      <c r="K36" s="88"/>
      <c r="L36" s="88"/>
      <c r="M36" s="88"/>
      <c r="N36" s="88"/>
      <c r="O36" s="88"/>
      <c r="P36" s="88"/>
      <c r="Q36" s="67">
        <f t="shared" si="0"/>
        <v>11</v>
      </c>
      <c r="R36" s="68">
        <f t="shared" si="1"/>
        <v>0.22</v>
      </c>
      <c r="S36" s="82" t="s">
        <v>114</v>
      </c>
    </row>
    <row r="37" spans="1:19" x14ac:dyDescent="0.3">
      <c r="A37" s="76"/>
      <c r="B37" s="77"/>
      <c r="C37" s="77"/>
      <c r="D37" s="77"/>
      <c r="E37" s="78"/>
      <c r="F37" s="81">
        <v>90033</v>
      </c>
      <c r="G37" s="88">
        <v>5</v>
      </c>
      <c r="H37" s="88">
        <v>5.5</v>
      </c>
      <c r="I37" s="88">
        <v>0</v>
      </c>
      <c r="J37" s="88"/>
      <c r="K37" s="88"/>
      <c r="L37" s="88"/>
      <c r="M37" s="88"/>
      <c r="N37" s="88"/>
      <c r="O37" s="88"/>
      <c r="P37" s="88"/>
      <c r="Q37" s="67">
        <f t="shared" si="0"/>
        <v>10.5</v>
      </c>
      <c r="R37" s="68">
        <f t="shared" si="1"/>
        <v>0.21</v>
      </c>
      <c r="S37" s="82" t="s">
        <v>114</v>
      </c>
    </row>
    <row r="38" spans="1:19" x14ac:dyDescent="0.3">
      <c r="A38" s="76"/>
      <c r="B38" s="77"/>
      <c r="C38" s="77"/>
      <c r="D38" s="77"/>
      <c r="E38" s="78"/>
      <c r="F38" s="81">
        <v>90038</v>
      </c>
      <c r="G38" s="88">
        <v>7</v>
      </c>
      <c r="H38" s="88">
        <v>3.5</v>
      </c>
      <c r="I38" s="88">
        <v>0</v>
      </c>
      <c r="J38" s="88"/>
      <c r="K38" s="88"/>
      <c r="L38" s="88"/>
      <c r="M38" s="88"/>
      <c r="N38" s="88"/>
      <c r="O38" s="88"/>
      <c r="P38" s="88"/>
      <c r="Q38" s="67">
        <f t="shared" si="0"/>
        <v>10.5</v>
      </c>
      <c r="R38" s="68">
        <f t="shared" si="1"/>
        <v>0.21</v>
      </c>
      <c r="S38" s="82" t="s">
        <v>114</v>
      </c>
    </row>
    <row r="39" spans="1:19" x14ac:dyDescent="0.3">
      <c r="A39" s="76"/>
      <c r="B39" s="77"/>
      <c r="C39" s="77"/>
      <c r="D39" s="77"/>
      <c r="E39" s="78"/>
      <c r="F39" s="81">
        <v>90050</v>
      </c>
      <c r="G39" s="88">
        <v>5</v>
      </c>
      <c r="H39" s="88">
        <v>5.5</v>
      </c>
      <c r="I39" s="88">
        <v>0</v>
      </c>
      <c r="J39" s="88"/>
      <c r="K39" s="88"/>
      <c r="L39" s="88"/>
      <c r="M39" s="88"/>
      <c r="N39" s="88"/>
      <c r="O39" s="88"/>
      <c r="P39" s="88"/>
      <c r="Q39" s="67">
        <f t="shared" si="0"/>
        <v>10.5</v>
      </c>
      <c r="R39" s="68">
        <f t="shared" si="1"/>
        <v>0.21</v>
      </c>
      <c r="S39" s="82" t="s">
        <v>114</v>
      </c>
    </row>
    <row r="40" spans="1:19" x14ac:dyDescent="0.3">
      <c r="A40" s="76"/>
      <c r="B40" s="77"/>
      <c r="C40" s="77"/>
      <c r="D40" s="77"/>
      <c r="E40" s="78"/>
      <c r="F40" s="81">
        <v>90035</v>
      </c>
      <c r="G40" s="88">
        <v>6</v>
      </c>
      <c r="H40" s="88">
        <v>4</v>
      </c>
      <c r="I40" s="88">
        <v>0</v>
      </c>
      <c r="J40" s="88"/>
      <c r="K40" s="88"/>
      <c r="L40" s="88"/>
      <c r="M40" s="88"/>
      <c r="N40" s="88"/>
      <c r="O40" s="88"/>
      <c r="P40" s="88"/>
      <c r="Q40" s="67">
        <f t="shared" si="0"/>
        <v>10</v>
      </c>
      <c r="R40" s="68">
        <f t="shared" si="1"/>
        <v>0.2</v>
      </c>
      <c r="S40" s="82" t="s">
        <v>114</v>
      </c>
    </row>
    <row r="41" spans="1:19" x14ac:dyDescent="0.3">
      <c r="A41" s="76"/>
      <c r="B41" s="77"/>
      <c r="C41" s="77"/>
      <c r="D41" s="77"/>
      <c r="E41" s="71"/>
      <c r="F41" s="81">
        <v>90015</v>
      </c>
      <c r="G41" s="88">
        <v>6</v>
      </c>
      <c r="H41" s="88">
        <v>3.5</v>
      </c>
      <c r="I41" s="88">
        <v>0</v>
      </c>
      <c r="J41" s="88"/>
      <c r="K41" s="88"/>
      <c r="L41" s="88"/>
      <c r="M41" s="88"/>
      <c r="N41" s="88"/>
      <c r="O41" s="88"/>
      <c r="P41" s="88"/>
      <c r="Q41" s="67">
        <f t="shared" si="0"/>
        <v>9.5</v>
      </c>
      <c r="R41" s="68">
        <f t="shared" si="1"/>
        <v>0.19</v>
      </c>
      <c r="S41" s="82" t="s">
        <v>114</v>
      </c>
    </row>
    <row r="42" spans="1:19" x14ac:dyDescent="0.3">
      <c r="A42" s="76"/>
      <c r="B42" s="77"/>
      <c r="C42" s="77"/>
      <c r="D42" s="77"/>
      <c r="E42" s="78"/>
      <c r="F42" s="81">
        <v>90039</v>
      </c>
      <c r="G42" s="88">
        <v>3</v>
      </c>
      <c r="H42" s="88">
        <v>6.5</v>
      </c>
      <c r="I42" s="88">
        <v>0</v>
      </c>
      <c r="J42" s="88"/>
      <c r="K42" s="88"/>
      <c r="L42" s="88"/>
      <c r="M42" s="88"/>
      <c r="N42" s="88"/>
      <c r="O42" s="88"/>
      <c r="P42" s="88"/>
      <c r="Q42" s="67">
        <f t="shared" si="0"/>
        <v>9.5</v>
      </c>
      <c r="R42" s="68">
        <f t="shared" si="1"/>
        <v>0.19</v>
      </c>
      <c r="S42" s="82" t="s">
        <v>114</v>
      </c>
    </row>
    <row r="43" spans="1:19" x14ac:dyDescent="0.3">
      <c r="A43" s="76"/>
      <c r="B43" s="77"/>
      <c r="C43" s="77"/>
      <c r="D43" s="77"/>
      <c r="E43" s="78"/>
      <c r="F43" s="81">
        <v>90049</v>
      </c>
      <c r="G43" s="88">
        <v>8</v>
      </c>
      <c r="H43" s="88">
        <v>1.5</v>
      </c>
      <c r="I43" s="88">
        <v>0</v>
      </c>
      <c r="J43" s="88"/>
      <c r="K43" s="88"/>
      <c r="L43" s="88"/>
      <c r="M43" s="88"/>
      <c r="N43" s="88"/>
      <c r="O43" s="88"/>
      <c r="P43" s="88"/>
      <c r="Q43" s="67">
        <f t="shared" si="0"/>
        <v>9.5</v>
      </c>
      <c r="R43" s="68">
        <f t="shared" si="1"/>
        <v>0.19</v>
      </c>
      <c r="S43" s="82" t="s">
        <v>114</v>
      </c>
    </row>
    <row r="44" spans="1:19" x14ac:dyDescent="0.3">
      <c r="A44" s="76"/>
      <c r="B44" s="77"/>
      <c r="C44" s="77"/>
      <c r="D44" s="77"/>
      <c r="E44" s="71"/>
      <c r="F44" s="81">
        <v>90006</v>
      </c>
      <c r="G44" s="88">
        <v>6</v>
      </c>
      <c r="H44" s="88">
        <v>3</v>
      </c>
      <c r="I44" s="88">
        <v>0</v>
      </c>
      <c r="J44" s="88"/>
      <c r="K44" s="88"/>
      <c r="L44" s="88"/>
      <c r="M44" s="88"/>
      <c r="N44" s="88"/>
      <c r="O44" s="88"/>
      <c r="P44" s="88"/>
      <c r="Q44" s="67">
        <f t="shared" si="0"/>
        <v>9</v>
      </c>
      <c r="R44" s="68">
        <f t="shared" si="1"/>
        <v>0.18</v>
      </c>
      <c r="S44" s="82" t="s">
        <v>114</v>
      </c>
    </row>
    <row r="45" spans="1:19" x14ac:dyDescent="0.3">
      <c r="A45" s="76"/>
      <c r="B45" s="77"/>
      <c r="C45" s="77"/>
      <c r="D45" s="77"/>
      <c r="E45" s="71"/>
      <c r="F45" s="81">
        <v>90019</v>
      </c>
      <c r="G45" s="88">
        <v>9</v>
      </c>
      <c r="H45" s="88">
        <v>0</v>
      </c>
      <c r="I45" s="88">
        <v>0</v>
      </c>
      <c r="J45" s="88"/>
      <c r="K45" s="88"/>
      <c r="L45" s="88"/>
      <c r="M45" s="88"/>
      <c r="N45" s="88"/>
      <c r="O45" s="88"/>
      <c r="P45" s="88"/>
      <c r="Q45" s="67">
        <f t="shared" si="0"/>
        <v>9</v>
      </c>
      <c r="R45" s="68">
        <f t="shared" si="1"/>
        <v>0.18</v>
      </c>
      <c r="S45" s="82" t="s">
        <v>114</v>
      </c>
    </row>
    <row r="46" spans="1:19" x14ac:dyDescent="0.3">
      <c r="A46" s="76"/>
      <c r="B46" s="77"/>
      <c r="C46" s="77"/>
      <c r="D46" s="77"/>
      <c r="E46" s="71"/>
      <c r="F46" s="81">
        <v>90023</v>
      </c>
      <c r="G46" s="88">
        <v>9</v>
      </c>
      <c r="H46" s="88">
        <v>0</v>
      </c>
      <c r="I46" s="88">
        <v>0</v>
      </c>
      <c r="J46" s="88"/>
      <c r="K46" s="88"/>
      <c r="L46" s="88"/>
      <c r="M46" s="88"/>
      <c r="N46" s="88"/>
      <c r="O46" s="88"/>
      <c r="P46" s="88"/>
      <c r="Q46" s="67">
        <f t="shared" si="0"/>
        <v>9</v>
      </c>
      <c r="R46" s="68">
        <f t="shared" si="1"/>
        <v>0.18</v>
      </c>
      <c r="S46" s="82" t="s">
        <v>114</v>
      </c>
    </row>
    <row r="47" spans="1:19" x14ac:dyDescent="0.3">
      <c r="A47" s="76"/>
      <c r="B47" s="77"/>
      <c r="C47" s="77"/>
      <c r="D47" s="77"/>
      <c r="E47" s="71"/>
      <c r="F47" s="81">
        <v>90028</v>
      </c>
      <c r="G47" s="88">
        <v>4</v>
      </c>
      <c r="H47" s="88">
        <v>5</v>
      </c>
      <c r="I47" s="88">
        <v>0</v>
      </c>
      <c r="J47" s="88"/>
      <c r="K47" s="88"/>
      <c r="L47" s="88"/>
      <c r="M47" s="88"/>
      <c r="N47" s="88"/>
      <c r="O47" s="88"/>
      <c r="P47" s="88"/>
      <c r="Q47" s="67">
        <f t="shared" si="0"/>
        <v>9</v>
      </c>
      <c r="R47" s="68">
        <f t="shared" si="1"/>
        <v>0.18</v>
      </c>
      <c r="S47" s="82" t="s">
        <v>114</v>
      </c>
    </row>
    <row r="48" spans="1:19" x14ac:dyDescent="0.3">
      <c r="A48" s="76"/>
      <c r="B48" s="77"/>
      <c r="C48" s="77"/>
      <c r="D48" s="77"/>
      <c r="E48" s="78"/>
      <c r="F48" s="81">
        <v>90045</v>
      </c>
      <c r="G48" s="88">
        <v>5</v>
      </c>
      <c r="H48" s="88">
        <v>4</v>
      </c>
      <c r="I48" s="88">
        <v>0</v>
      </c>
      <c r="J48" s="88"/>
      <c r="K48" s="88"/>
      <c r="L48" s="88"/>
      <c r="M48" s="88"/>
      <c r="N48" s="88"/>
      <c r="O48" s="88"/>
      <c r="P48" s="88"/>
      <c r="Q48" s="67">
        <f t="shared" si="0"/>
        <v>9</v>
      </c>
      <c r="R48" s="68">
        <f t="shared" si="1"/>
        <v>0.18</v>
      </c>
      <c r="S48" s="82" t="s">
        <v>114</v>
      </c>
    </row>
    <row r="49" spans="1:19" x14ac:dyDescent="0.3">
      <c r="A49" s="76"/>
      <c r="B49" s="77"/>
      <c r="C49" s="77"/>
      <c r="D49" s="77"/>
      <c r="E49" s="78"/>
      <c r="F49" s="81">
        <v>90047</v>
      </c>
      <c r="G49" s="88">
        <v>6</v>
      </c>
      <c r="H49" s="88">
        <v>3</v>
      </c>
      <c r="I49" s="88">
        <v>0</v>
      </c>
      <c r="J49" s="88"/>
      <c r="K49" s="88"/>
      <c r="L49" s="88"/>
      <c r="M49" s="88"/>
      <c r="N49" s="88"/>
      <c r="O49" s="88"/>
      <c r="P49" s="88"/>
      <c r="Q49" s="67">
        <f t="shared" si="0"/>
        <v>9</v>
      </c>
      <c r="R49" s="68">
        <f t="shared" si="1"/>
        <v>0.18</v>
      </c>
      <c r="S49" s="82" t="s">
        <v>114</v>
      </c>
    </row>
    <row r="50" spans="1:19" x14ac:dyDescent="0.3">
      <c r="A50" s="76"/>
      <c r="B50" s="77"/>
      <c r="C50" s="77"/>
      <c r="D50" s="77"/>
      <c r="E50" s="78"/>
      <c r="F50" s="81">
        <v>90070</v>
      </c>
      <c r="G50" s="88">
        <v>9</v>
      </c>
      <c r="H50" s="88">
        <v>0</v>
      </c>
      <c r="I50" s="88">
        <v>0</v>
      </c>
      <c r="J50" s="88"/>
      <c r="K50" s="88"/>
      <c r="L50" s="88"/>
      <c r="M50" s="88"/>
      <c r="N50" s="88"/>
      <c r="O50" s="88"/>
      <c r="P50" s="88"/>
      <c r="Q50" s="67">
        <f t="shared" ref="Q50:Q81" si="2">SUM(G50:P50)</f>
        <v>9</v>
      </c>
      <c r="R50" s="68">
        <f t="shared" ref="R50:R81" si="3">Q50/$E$14</f>
        <v>0.18</v>
      </c>
      <c r="S50" s="82" t="s">
        <v>114</v>
      </c>
    </row>
    <row r="51" spans="1:19" x14ac:dyDescent="0.3">
      <c r="A51" s="76"/>
      <c r="B51" s="77"/>
      <c r="C51" s="77"/>
      <c r="D51" s="77"/>
      <c r="E51" s="78"/>
      <c r="F51" s="81">
        <v>90073</v>
      </c>
      <c r="G51" s="88">
        <v>9</v>
      </c>
      <c r="H51" s="88">
        <v>0</v>
      </c>
      <c r="I51" s="88">
        <v>0</v>
      </c>
      <c r="J51" s="88"/>
      <c r="K51" s="88"/>
      <c r="L51" s="88"/>
      <c r="M51" s="88"/>
      <c r="N51" s="88"/>
      <c r="O51" s="88"/>
      <c r="P51" s="88"/>
      <c r="Q51" s="67">
        <f t="shared" si="2"/>
        <v>9</v>
      </c>
      <c r="R51" s="68">
        <f t="shared" si="3"/>
        <v>0.18</v>
      </c>
      <c r="S51" s="82" t="s">
        <v>114</v>
      </c>
    </row>
    <row r="52" spans="1:19" x14ac:dyDescent="0.3">
      <c r="A52" s="76"/>
      <c r="B52" s="77"/>
      <c r="C52" s="77"/>
      <c r="D52" s="77"/>
      <c r="E52" s="78"/>
      <c r="F52" s="81">
        <v>90054</v>
      </c>
      <c r="G52" s="88">
        <v>7</v>
      </c>
      <c r="H52" s="88">
        <v>1.5</v>
      </c>
      <c r="I52" s="88">
        <v>0</v>
      </c>
      <c r="J52" s="88"/>
      <c r="K52" s="88"/>
      <c r="L52" s="88"/>
      <c r="M52" s="88"/>
      <c r="N52" s="88"/>
      <c r="O52" s="88"/>
      <c r="P52" s="88"/>
      <c r="Q52" s="67">
        <f t="shared" si="2"/>
        <v>8.5</v>
      </c>
      <c r="R52" s="68">
        <f t="shared" si="3"/>
        <v>0.17</v>
      </c>
      <c r="S52" s="82" t="s">
        <v>114</v>
      </c>
    </row>
    <row r="53" spans="1:19" x14ac:dyDescent="0.3">
      <c r="A53" s="76"/>
      <c r="B53" s="77"/>
      <c r="C53" s="77"/>
      <c r="D53" s="77"/>
      <c r="E53" s="71"/>
      <c r="F53" s="81">
        <v>90002</v>
      </c>
      <c r="G53" s="88">
        <v>6</v>
      </c>
      <c r="H53" s="88">
        <v>2</v>
      </c>
      <c r="I53" s="88">
        <v>0</v>
      </c>
      <c r="J53" s="88"/>
      <c r="K53" s="88"/>
      <c r="L53" s="88"/>
      <c r="M53" s="88"/>
      <c r="N53" s="88"/>
      <c r="O53" s="88"/>
      <c r="P53" s="88"/>
      <c r="Q53" s="67">
        <f t="shared" si="2"/>
        <v>8</v>
      </c>
      <c r="R53" s="68">
        <f t="shared" si="3"/>
        <v>0.16</v>
      </c>
      <c r="S53" s="82" t="s">
        <v>114</v>
      </c>
    </row>
    <row r="54" spans="1:19" x14ac:dyDescent="0.3">
      <c r="A54" s="76"/>
      <c r="B54" s="77"/>
      <c r="C54" s="77"/>
      <c r="D54" s="77"/>
      <c r="E54" s="71"/>
      <c r="F54" s="81">
        <v>90010</v>
      </c>
      <c r="G54" s="88">
        <v>8</v>
      </c>
      <c r="H54" s="88">
        <v>0</v>
      </c>
      <c r="I54" s="88">
        <v>0</v>
      </c>
      <c r="J54" s="88"/>
      <c r="K54" s="88"/>
      <c r="L54" s="88"/>
      <c r="M54" s="88"/>
      <c r="N54" s="88"/>
      <c r="O54" s="88"/>
      <c r="P54" s="88"/>
      <c r="Q54" s="67">
        <f t="shared" si="2"/>
        <v>8</v>
      </c>
      <c r="R54" s="68">
        <f t="shared" si="3"/>
        <v>0.16</v>
      </c>
      <c r="S54" s="82" t="s">
        <v>114</v>
      </c>
    </row>
    <row r="55" spans="1:19" x14ac:dyDescent="0.3">
      <c r="A55" s="76"/>
      <c r="B55" s="77"/>
      <c r="C55" s="77"/>
      <c r="D55" s="77"/>
      <c r="E55" s="78"/>
      <c r="F55" s="81">
        <v>90064</v>
      </c>
      <c r="G55" s="88">
        <v>8</v>
      </c>
      <c r="H55" s="88">
        <v>0</v>
      </c>
      <c r="I55" s="88">
        <v>0</v>
      </c>
      <c r="J55" s="88"/>
      <c r="K55" s="88"/>
      <c r="L55" s="88"/>
      <c r="M55" s="88"/>
      <c r="N55" s="88"/>
      <c r="O55" s="88"/>
      <c r="P55" s="88"/>
      <c r="Q55" s="67">
        <f t="shared" si="2"/>
        <v>8</v>
      </c>
      <c r="R55" s="68">
        <f t="shared" si="3"/>
        <v>0.16</v>
      </c>
      <c r="S55" s="82" t="s">
        <v>114</v>
      </c>
    </row>
    <row r="56" spans="1:19" x14ac:dyDescent="0.3">
      <c r="A56" s="76"/>
      <c r="B56" s="77"/>
      <c r="C56" s="77"/>
      <c r="D56" s="77"/>
      <c r="E56" s="78"/>
      <c r="F56" s="81">
        <v>90065</v>
      </c>
      <c r="G56" s="88">
        <v>4</v>
      </c>
      <c r="H56" s="88">
        <v>4</v>
      </c>
      <c r="I56" s="88">
        <v>0</v>
      </c>
      <c r="J56" s="88"/>
      <c r="K56" s="88"/>
      <c r="L56" s="88"/>
      <c r="M56" s="88"/>
      <c r="N56" s="88"/>
      <c r="O56" s="88"/>
      <c r="P56" s="88"/>
      <c r="Q56" s="67">
        <f t="shared" si="2"/>
        <v>8</v>
      </c>
      <c r="R56" s="68">
        <f t="shared" si="3"/>
        <v>0.16</v>
      </c>
      <c r="S56" s="82" t="s">
        <v>114</v>
      </c>
    </row>
    <row r="57" spans="1:19" x14ac:dyDescent="0.3">
      <c r="A57" s="76"/>
      <c r="B57" s="77"/>
      <c r="C57" s="77"/>
      <c r="D57" s="77"/>
      <c r="E57" s="78"/>
      <c r="F57" s="81">
        <v>90066</v>
      </c>
      <c r="G57" s="88">
        <v>8</v>
      </c>
      <c r="H57" s="88">
        <v>0</v>
      </c>
      <c r="I57" s="88">
        <v>0</v>
      </c>
      <c r="J57" s="88"/>
      <c r="K57" s="88"/>
      <c r="L57" s="88"/>
      <c r="M57" s="88"/>
      <c r="N57" s="88"/>
      <c r="O57" s="88"/>
      <c r="P57" s="88"/>
      <c r="Q57" s="67">
        <f t="shared" si="2"/>
        <v>8</v>
      </c>
      <c r="R57" s="68">
        <f t="shared" si="3"/>
        <v>0.16</v>
      </c>
      <c r="S57" s="82" t="s">
        <v>114</v>
      </c>
    </row>
    <row r="58" spans="1:19" x14ac:dyDescent="0.3">
      <c r="A58" s="76"/>
      <c r="B58" s="77"/>
      <c r="C58" s="77"/>
      <c r="D58" s="77"/>
      <c r="E58" s="78"/>
      <c r="F58" s="81">
        <v>90068</v>
      </c>
      <c r="G58" s="88">
        <v>8</v>
      </c>
      <c r="H58" s="88">
        <v>0</v>
      </c>
      <c r="I58" s="88">
        <v>0</v>
      </c>
      <c r="J58" s="88"/>
      <c r="K58" s="88"/>
      <c r="L58" s="88"/>
      <c r="M58" s="88"/>
      <c r="N58" s="88"/>
      <c r="O58" s="88"/>
      <c r="P58" s="88"/>
      <c r="Q58" s="67">
        <f t="shared" si="2"/>
        <v>8</v>
      </c>
      <c r="R58" s="68">
        <f t="shared" si="3"/>
        <v>0.16</v>
      </c>
      <c r="S58" s="82" t="s">
        <v>114</v>
      </c>
    </row>
    <row r="59" spans="1:19" x14ac:dyDescent="0.3">
      <c r="A59" s="76"/>
      <c r="B59" s="77"/>
      <c r="C59" s="77"/>
      <c r="D59" s="77"/>
      <c r="E59" s="78"/>
      <c r="F59" s="81">
        <v>90077</v>
      </c>
      <c r="G59" s="88">
        <v>8</v>
      </c>
      <c r="H59" s="88">
        <v>0</v>
      </c>
      <c r="I59" s="88">
        <v>0</v>
      </c>
      <c r="J59" s="88"/>
      <c r="K59" s="88"/>
      <c r="L59" s="88"/>
      <c r="M59" s="88"/>
      <c r="N59" s="88"/>
      <c r="O59" s="88"/>
      <c r="P59" s="88"/>
      <c r="Q59" s="67">
        <f t="shared" si="2"/>
        <v>8</v>
      </c>
      <c r="R59" s="68">
        <f t="shared" si="3"/>
        <v>0.16</v>
      </c>
      <c r="S59" s="82" t="s">
        <v>114</v>
      </c>
    </row>
    <row r="60" spans="1:19" x14ac:dyDescent="0.3">
      <c r="A60" s="76"/>
      <c r="B60" s="77"/>
      <c r="C60" s="77"/>
      <c r="D60" s="77"/>
      <c r="E60" s="71"/>
      <c r="F60" s="81">
        <v>90001</v>
      </c>
      <c r="G60" s="88">
        <v>2</v>
      </c>
      <c r="H60" s="88">
        <v>4.5</v>
      </c>
      <c r="I60" s="88">
        <v>1</v>
      </c>
      <c r="J60" s="88"/>
      <c r="K60" s="88"/>
      <c r="L60" s="88"/>
      <c r="M60" s="88"/>
      <c r="N60" s="88"/>
      <c r="O60" s="88"/>
      <c r="P60" s="88"/>
      <c r="Q60" s="67">
        <f t="shared" si="2"/>
        <v>7.5</v>
      </c>
      <c r="R60" s="68">
        <f t="shared" si="3"/>
        <v>0.15</v>
      </c>
      <c r="S60" s="82" t="s">
        <v>114</v>
      </c>
    </row>
    <row r="61" spans="1:19" x14ac:dyDescent="0.3">
      <c r="A61" s="76"/>
      <c r="B61" s="77"/>
      <c r="C61" s="77"/>
      <c r="D61" s="77"/>
      <c r="E61" s="71"/>
      <c r="F61" s="81">
        <v>90004</v>
      </c>
      <c r="G61" s="88">
        <v>1</v>
      </c>
      <c r="H61" s="88">
        <v>6.5</v>
      </c>
      <c r="I61" s="88">
        <v>0</v>
      </c>
      <c r="J61" s="88"/>
      <c r="K61" s="88"/>
      <c r="L61" s="88"/>
      <c r="M61" s="88"/>
      <c r="N61" s="88"/>
      <c r="O61" s="88"/>
      <c r="P61" s="88"/>
      <c r="Q61" s="67">
        <f t="shared" si="2"/>
        <v>7.5</v>
      </c>
      <c r="R61" s="68">
        <f t="shared" si="3"/>
        <v>0.15</v>
      </c>
      <c r="S61" s="82" t="s">
        <v>114</v>
      </c>
    </row>
    <row r="62" spans="1:19" x14ac:dyDescent="0.3">
      <c r="A62" s="76"/>
      <c r="B62" s="77"/>
      <c r="C62" s="77"/>
      <c r="D62" s="77"/>
      <c r="E62" s="78"/>
      <c r="F62" s="81">
        <v>90029</v>
      </c>
      <c r="G62" s="88">
        <v>3</v>
      </c>
      <c r="H62" s="88">
        <v>4.5</v>
      </c>
      <c r="I62" s="88">
        <v>0</v>
      </c>
      <c r="J62" s="88"/>
      <c r="K62" s="88"/>
      <c r="L62" s="88"/>
      <c r="M62" s="88"/>
      <c r="N62" s="88"/>
      <c r="O62" s="88"/>
      <c r="P62" s="88"/>
      <c r="Q62" s="67">
        <f t="shared" si="2"/>
        <v>7.5</v>
      </c>
      <c r="R62" s="68">
        <f t="shared" si="3"/>
        <v>0.15</v>
      </c>
      <c r="S62" s="82" t="s">
        <v>114</v>
      </c>
    </row>
    <row r="63" spans="1:19" x14ac:dyDescent="0.3">
      <c r="A63" s="76"/>
      <c r="B63" s="77"/>
      <c r="C63" s="77"/>
      <c r="D63" s="77"/>
      <c r="E63" s="78"/>
      <c r="F63" s="81">
        <v>90043</v>
      </c>
      <c r="G63" s="88">
        <v>4</v>
      </c>
      <c r="H63" s="88">
        <v>3.5</v>
      </c>
      <c r="I63" s="88">
        <v>0</v>
      </c>
      <c r="J63" s="88"/>
      <c r="K63" s="88"/>
      <c r="L63" s="88"/>
      <c r="M63" s="88"/>
      <c r="N63" s="88"/>
      <c r="O63" s="88"/>
      <c r="P63" s="88"/>
      <c r="Q63" s="67">
        <f t="shared" si="2"/>
        <v>7.5</v>
      </c>
      <c r="R63" s="68">
        <f t="shared" si="3"/>
        <v>0.15</v>
      </c>
      <c r="S63" s="82" t="s">
        <v>114</v>
      </c>
    </row>
    <row r="64" spans="1:19" x14ac:dyDescent="0.3">
      <c r="A64" s="76"/>
      <c r="B64" s="77"/>
      <c r="C64" s="77"/>
      <c r="D64" s="77"/>
      <c r="E64" s="78"/>
      <c r="F64" s="81">
        <v>90060</v>
      </c>
      <c r="G64" s="88">
        <v>4</v>
      </c>
      <c r="H64" s="88">
        <v>3.5</v>
      </c>
      <c r="I64" s="88">
        <v>0</v>
      </c>
      <c r="J64" s="88"/>
      <c r="K64" s="88"/>
      <c r="L64" s="88"/>
      <c r="M64" s="88"/>
      <c r="N64" s="88"/>
      <c r="O64" s="88"/>
      <c r="P64" s="88"/>
      <c r="Q64" s="67">
        <f t="shared" si="2"/>
        <v>7.5</v>
      </c>
      <c r="R64" s="68">
        <f t="shared" si="3"/>
        <v>0.15</v>
      </c>
      <c r="S64" s="82" t="s">
        <v>114</v>
      </c>
    </row>
    <row r="65" spans="1:19" x14ac:dyDescent="0.3">
      <c r="A65" s="76"/>
      <c r="B65" s="77"/>
      <c r="C65" s="77"/>
      <c r="D65" s="77"/>
      <c r="E65" s="78"/>
      <c r="F65" s="81">
        <v>90061</v>
      </c>
      <c r="G65" s="88">
        <v>3</v>
      </c>
      <c r="H65" s="88">
        <v>4.5</v>
      </c>
      <c r="I65" s="88">
        <v>0</v>
      </c>
      <c r="J65" s="88"/>
      <c r="K65" s="88"/>
      <c r="L65" s="88"/>
      <c r="M65" s="88"/>
      <c r="N65" s="88"/>
      <c r="O65" s="88"/>
      <c r="P65" s="88"/>
      <c r="Q65" s="67">
        <f t="shared" si="2"/>
        <v>7.5</v>
      </c>
      <c r="R65" s="68">
        <f t="shared" si="3"/>
        <v>0.15</v>
      </c>
      <c r="S65" s="82" t="s">
        <v>114</v>
      </c>
    </row>
    <row r="66" spans="1:19" x14ac:dyDescent="0.3">
      <c r="A66" s="76"/>
      <c r="B66" s="77"/>
      <c r="C66" s="77"/>
      <c r="D66" s="77"/>
      <c r="E66" s="71"/>
      <c r="F66" s="81">
        <v>90007</v>
      </c>
      <c r="G66" s="88">
        <v>7</v>
      </c>
      <c r="H66" s="88">
        <v>0</v>
      </c>
      <c r="I66" s="88">
        <v>0</v>
      </c>
      <c r="J66" s="88"/>
      <c r="K66" s="88"/>
      <c r="L66" s="88"/>
      <c r="M66" s="88"/>
      <c r="N66" s="88"/>
      <c r="O66" s="88"/>
      <c r="P66" s="88"/>
      <c r="Q66" s="67">
        <f t="shared" si="2"/>
        <v>7</v>
      </c>
      <c r="R66" s="68">
        <f t="shared" si="3"/>
        <v>0.14000000000000001</v>
      </c>
      <c r="S66" s="82" t="s">
        <v>114</v>
      </c>
    </row>
    <row r="67" spans="1:19" x14ac:dyDescent="0.3">
      <c r="A67" s="76"/>
      <c r="B67" s="77"/>
      <c r="C67" s="77"/>
      <c r="D67" s="77"/>
      <c r="E67" s="78"/>
      <c r="F67" s="81">
        <v>90036</v>
      </c>
      <c r="G67" s="88">
        <v>6</v>
      </c>
      <c r="H67" s="88">
        <v>1</v>
      </c>
      <c r="I67" s="88">
        <v>0</v>
      </c>
      <c r="J67" s="88"/>
      <c r="K67" s="88"/>
      <c r="L67" s="88"/>
      <c r="M67" s="88"/>
      <c r="N67" s="88"/>
      <c r="O67" s="88"/>
      <c r="P67" s="88"/>
      <c r="Q67" s="67">
        <f t="shared" si="2"/>
        <v>7</v>
      </c>
      <c r="R67" s="68">
        <f t="shared" si="3"/>
        <v>0.14000000000000001</v>
      </c>
      <c r="S67" s="82" t="s">
        <v>114</v>
      </c>
    </row>
    <row r="68" spans="1:19" x14ac:dyDescent="0.3">
      <c r="A68" s="76"/>
      <c r="B68" s="77"/>
      <c r="C68" s="77"/>
      <c r="D68" s="77"/>
      <c r="E68" s="78"/>
      <c r="F68" s="81">
        <v>90056</v>
      </c>
      <c r="G68" s="88">
        <v>6</v>
      </c>
      <c r="H68" s="88">
        <v>1</v>
      </c>
      <c r="I68" s="88">
        <v>0</v>
      </c>
      <c r="J68" s="88"/>
      <c r="K68" s="88"/>
      <c r="L68" s="88"/>
      <c r="M68" s="88"/>
      <c r="N68" s="88"/>
      <c r="O68" s="88"/>
      <c r="P68" s="88"/>
      <c r="Q68" s="67">
        <f t="shared" si="2"/>
        <v>7</v>
      </c>
      <c r="R68" s="68">
        <f t="shared" si="3"/>
        <v>0.14000000000000001</v>
      </c>
      <c r="S68" s="82" t="s">
        <v>114</v>
      </c>
    </row>
    <row r="69" spans="1:19" x14ac:dyDescent="0.3">
      <c r="A69" s="76"/>
      <c r="B69" s="77"/>
      <c r="C69" s="77"/>
      <c r="D69" s="77"/>
      <c r="E69" s="78"/>
      <c r="F69" s="81">
        <v>90078</v>
      </c>
      <c r="G69" s="88">
        <v>7</v>
      </c>
      <c r="H69" s="88">
        <v>0</v>
      </c>
      <c r="I69" s="88">
        <v>0</v>
      </c>
      <c r="J69" s="88"/>
      <c r="K69" s="88"/>
      <c r="L69" s="88"/>
      <c r="M69" s="88"/>
      <c r="N69" s="88"/>
      <c r="O69" s="88"/>
      <c r="P69" s="88"/>
      <c r="Q69" s="67">
        <f t="shared" si="2"/>
        <v>7</v>
      </c>
      <c r="R69" s="68">
        <f t="shared" si="3"/>
        <v>0.14000000000000001</v>
      </c>
      <c r="S69" s="82" t="s">
        <v>114</v>
      </c>
    </row>
    <row r="70" spans="1:19" x14ac:dyDescent="0.3">
      <c r="A70" s="76"/>
      <c r="B70" s="77"/>
      <c r="C70" s="77"/>
      <c r="D70" s="77"/>
      <c r="E70" s="78"/>
      <c r="F70" s="81">
        <v>90079</v>
      </c>
      <c r="G70" s="88">
        <v>7</v>
      </c>
      <c r="H70" s="88">
        <v>0</v>
      </c>
      <c r="I70" s="88">
        <v>0</v>
      </c>
      <c r="J70" s="88"/>
      <c r="K70" s="88"/>
      <c r="L70" s="88"/>
      <c r="M70" s="88"/>
      <c r="N70" s="88"/>
      <c r="O70" s="88"/>
      <c r="P70" s="88"/>
      <c r="Q70" s="67">
        <f t="shared" si="2"/>
        <v>7</v>
      </c>
      <c r="R70" s="68">
        <f t="shared" si="3"/>
        <v>0.14000000000000001</v>
      </c>
      <c r="S70" s="82" t="s">
        <v>114</v>
      </c>
    </row>
    <row r="71" spans="1:19" x14ac:dyDescent="0.3">
      <c r="A71" s="76"/>
      <c r="B71" s="77"/>
      <c r="C71" s="77"/>
      <c r="D71" s="77"/>
      <c r="E71" s="78"/>
      <c r="F71" s="81">
        <v>90085</v>
      </c>
      <c r="G71" s="88">
        <v>5</v>
      </c>
      <c r="H71" s="88">
        <v>2</v>
      </c>
      <c r="I71" s="88">
        <v>0</v>
      </c>
      <c r="J71" s="88"/>
      <c r="K71" s="88"/>
      <c r="L71" s="88"/>
      <c r="M71" s="88"/>
      <c r="N71" s="88"/>
      <c r="O71" s="88"/>
      <c r="P71" s="88"/>
      <c r="Q71" s="67">
        <f t="shared" si="2"/>
        <v>7</v>
      </c>
      <c r="R71" s="68">
        <f t="shared" si="3"/>
        <v>0.14000000000000001</v>
      </c>
      <c r="S71" s="82" t="s">
        <v>114</v>
      </c>
    </row>
    <row r="72" spans="1:19" x14ac:dyDescent="0.3">
      <c r="A72" s="76"/>
      <c r="B72" s="77"/>
      <c r="C72" s="77"/>
      <c r="D72" s="77"/>
      <c r="E72" s="78"/>
      <c r="F72" s="81">
        <v>90086</v>
      </c>
      <c r="G72" s="88">
        <v>5</v>
      </c>
      <c r="H72" s="88">
        <v>2</v>
      </c>
      <c r="I72" s="88">
        <v>0</v>
      </c>
      <c r="J72" s="88"/>
      <c r="K72" s="88"/>
      <c r="L72" s="88"/>
      <c r="M72" s="88"/>
      <c r="N72" s="88"/>
      <c r="O72" s="88"/>
      <c r="P72" s="88"/>
      <c r="Q72" s="67">
        <f t="shared" si="2"/>
        <v>7</v>
      </c>
      <c r="R72" s="68">
        <f t="shared" si="3"/>
        <v>0.14000000000000001</v>
      </c>
      <c r="S72" s="82" t="s">
        <v>114</v>
      </c>
    </row>
    <row r="73" spans="1:19" x14ac:dyDescent="0.3">
      <c r="A73" s="76"/>
      <c r="B73" s="77"/>
      <c r="C73" s="77"/>
      <c r="D73" s="77"/>
      <c r="E73" s="78"/>
      <c r="F73" s="81">
        <v>90034</v>
      </c>
      <c r="G73" s="88">
        <v>5</v>
      </c>
      <c r="H73" s="88">
        <v>1.5</v>
      </c>
      <c r="I73" s="88">
        <v>0</v>
      </c>
      <c r="J73" s="88"/>
      <c r="K73" s="88"/>
      <c r="L73" s="88"/>
      <c r="M73" s="88"/>
      <c r="N73" s="88"/>
      <c r="O73" s="88"/>
      <c r="P73" s="88"/>
      <c r="Q73" s="67">
        <f t="shared" si="2"/>
        <v>6.5</v>
      </c>
      <c r="R73" s="68">
        <f t="shared" si="3"/>
        <v>0.13</v>
      </c>
      <c r="S73" s="82" t="s">
        <v>114</v>
      </c>
    </row>
    <row r="74" spans="1:19" x14ac:dyDescent="0.3">
      <c r="A74" s="76"/>
      <c r="B74" s="77"/>
      <c r="C74" s="77"/>
      <c r="D74" s="77"/>
      <c r="E74" s="78"/>
      <c r="F74" s="81">
        <v>90053</v>
      </c>
      <c r="G74" s="88">
        <v>5</v>
      </c>
      <c r="H74" s="88">
        <v>1.5</v>
      </c>
      <c r="I74" s="88">
        <v>0</v>
      </c>
      <c r="J74" s="88"/>
      <c r="K74" s="88"/>
      <c r="L74" s="88"/>
      <c r="M74" s="88"/>
      <c r="N74" s="88"/>
      <c r="O74" s="88"/>
      <c r="P74" s="88"/>
      <c r="Q74" s="67">
        <f t="shared" si="2"/>
        <v>6.5</v>
      </c>
      <c r="R74" s="68">
        <f t="shared" si="3"/>
        <v>0.13</v>
      </c>
      <c r="S74" s="82" t="s">
        <v>114</v>
      </c>
    </row>
    <row r="75" spans="1:19" x14ac:dyDescent="0.3">
      <c r="A75" s="76"/>
      <c r="B75" s="77"/>
      <c r="C75" s="77"/>
      <c r="D75" s="77"/>
      <c r="E75" s="78"/>
      <c r="F75" s="81">
        <v>90074</v>
      </c>
      <c r="G75" s="88">
        <v>6</v>
      </c>
      <c r="H75" s="88">
        <v>0.5</v>
      </c>
      <c r="I75" s="88">
        <v>0</v>
      </c>
      <c r="J75" s="88"/>
      <c r="K75" s="88"/>
      <c r="L75" s="88"/>
      <c r="M75" s="88"/>
      <c r="N75" s="88"/>
      <c r="O75" s="88"/>
      <c r="P75" s="88"/>
      <c r="Q75" s="67">
        <f t="shared" si="2"/>
        <v>6.5</v>
      </c>
      <c r="R75" s="68">
        <f t="shared" si="3"/>
        <v>0.13</v>
      </c>
      <c r="S75" s="82" t="s">
        <v>114</v>
      </c>
    </row>
    <row r="76" spans="1:19" x14ac:dyDescent="0.3">
      <c r="A76" s="76"/>
      <c r="B76" s="77"/>
      <c r="C76" s="77"/>
      <c r="D76" s="77"/>
      <c r="E76" s="78"/>
      <c r="F76" s="81">
        <v>90048</v>
      </c>
      <c r="G76" s="88">
        <v>5</v>
      </c>
      <c r="H76" s="88">
        <v>1</v>
      </c>
      <c r="I76" s="88">
        <v>0</v>
      </c>
      <c r="J76" s="88"/>
      <c r="K76" s="88"/>
      <c r="L76" s="88"/>
      <c r="M76" s="88"/>
      <c r="N76" s="88"/>
      <c r="O76" s="88"/>
      <c r="P76" s="88"/>
      <c r="Q76" s="67">
        <f t="shared" si="2"/>
        <v>6</v>
      </c>
      <c r="R76" s="68">
        <f t="shared" si="3"/>
        <v>0.12</v>
      </c>
      <c r="S76" s="82" t="s">
        <v>114</v>
      </c>
    </row>
    <row r="77" spans="1:19" x14ac:dyDescent="0.3">
      <c r="A77" s="76"/>
      <c r="B77" s="77"/>
      <c r="C77" s="77"/>
      <c r="D77" s="77"/>
      <c r="E77" s="78"/>
      <c r="F77" s="81">
        <v>90059</v>
      </c>
      <c r="G77" s="88">
        <v>5</v>
      </c>
      <c r="H77" s="88">
        <v>1</v>
      </c>
      <c r="I77" s="88">
        <v>0</v>
      </c>
      <c r="J77" s="88"/>
      <c r="K77" s="88"/>
      <c r="L77" s="88"/>
      <c r="M77" s="88"/>
      <c r="N77" s="88"/>
      <c r="O77" s="88"/>
      <c r="P77" s="88"/>
      <c r="Q77" s="67">
        <f t="shared" si="2"/>
        <v>6</v>
      </c>
      <c r="R77" s="68">
        <f t="shared" si="3"/>
        <v>0.12</v>
      </c>
      <c r="S77" s="82" t="s">
        <v>114</v>
      </c>
    </row>
    <row r="78" spans="1:19" x14ac:dyDescent="0.3">
      <c r="A78" s="76"/>
      <c r="B78" s="77"/>
      <c r="C78" s="77"/>
      <c r="D78" s="77"/>
      <c r="E78" s="78"/>
      <c r="F78" s="81">
        <v>90031</v>
      </c>
      <c r="G78" s="88">
        <v>4</v>
      </c>
      <c r="H78" s="88">
        <v>1.5</v>
      </c>
      <c r="I78" s="88">
        <v>0</v>
      </c>
      <c r="J78" s="88"/>
      <c r="K78" s="88"/>
      <c r="L78" s="88"/>
      <c r="M78" s="88"/>
      <c r="N78" s="88"/>
      <c r="O78" s="88"/>
      <c r="P78" s="88"/>
      <c r="Q78" s="67">
        <f t="shared" si="2"/>
        <v>5.5</v>
      </c>
      <c r="R78" s="68">
        <f t="shared" si="3"/>
        <v>0.11</v>
      </c>
      <c r="S78" s="82" t="s">
        <v>114</v>
      </c>
    </row>
    <row r="79" spans="1:19" x14ac:dyDescent="0.3">
      <c r="A79" s="76"/>
      <c r="B79" s="77"/>
      <c r="C79" s="77"/>
      <c r="D79" s="77"/>
      <c r="E79" s="71"/>
      <c r="F79" s="81">
        <v>90017</v>
      </c>
      <c r="G79" s="88">
        <v>1</v>
      </c>
      <c r="H79" s="88">
        <v>4</v>
      </c>
      <c r="I79" s="88">
        <v>0</v>
      </c>
      <c r="J79" s="88"/>
      <c r="K79" s="88"/>
      <c r="L79" s="88"/>
      <c r="M79" s="88"/>
      <c r="N79" s="88"/>
      <c r="O79" s="88"/>
      <c r="P79" s="88"/>
      <c r="Q79" s="67">
        <f t="shared" si="2"/>
        <v>5</v>
      </c>
      <c r="R79" s="68">
        <f t="shared" si="3"/>
        <v>0.1</v>
      </c>
      <c r="S79" s="82" t="s">
        <v>114</v>
      </c>
    </row>
    <row r="80" spans="1:19" x14ac:dyDescent="0.3">
      <c r="A80" s="76"/>
      <c r="B80" s="77"/>
      <c r="C80" s="77"/>
      <c r="D80" s="77"/>
      <c r="E80" s="78"/>
      <c r="F80" s="81">
        <v>90057</v>
      </c>
      <c r="G80" s="88">
        <v>2</v>
      </c>
      <c r="H80" s="88">
        <v>3</v>
      </c>
      <c r="I80" s="88">
        <v>0</v>
      </c>
      <c r="J80" s="88"/>
      <c r="K80" s="88"/>
      <c r="L80" s="88"/>
      <c r="M80" s="88"/>
      <c r="N80" s="88"/>
      <c r="O80" s="88"/>
      <c r="P80" s="88"/>
      <c r="Q80" s="67">
        <f t="shared" si="2"/>
        <v>5</v>
      </c>
      <c r="R80" s="68">
        <f t="shared" si="3"/>
        <v>0.1</v>
      </c>
      <c r="S80" s="82" t="s">
        <v>114</v>
      </c>
    </row>
    <row r="81" spans="1:19" x14ac:dyDescent="0.3">
      <c r="A81" s="76"/>
      <c r="B81" s="77"/>
      <c r="C81" s="77"/>
      <c r="D81" s="77"/>
      <c r="E81" s="78"/>
      <c r="F81" s="81">
        <v>90071</v>
      </c>
      <c r="G81" s="88">
        <v>5</v>
      </c>
      <c r="H81" s="88">
        <v>0</v>
      </c>
      <c r="I81" s="88">
        <v>0</v>
      </c>
      <c r="J81" s="88"/>
      <c r="K81" s="88"/>
      <c r="L81" s="88"/>
      <c r="M81" s="88"/>
      <c r="N81" s="88"/>
      <c r="O81" s="88"/>
      <c r="P81" s="88"/>
      <c r="Q81" s="67">
        <f t="shared" si="2"/>
        <v>5</v>
      </c>
      <c r="R81" s="68">
        <f t="shared" si="3"/>
        <v>0.1</v>
      </c>
      <c r="S81" s="82" t="s">
        <v>114</v>
      </c>
    </row>
    <row r="82" spans="1:19" x14ac:dyDescent="0.3">
      <c r="A82" s="76"/>
      <c r="B82" s="77"/>
      <c r="C82" s="77"/>
      <c r="D82" s="77"/>
      <c r="E82" s="78"/>
      <c r="F82" s="81">
        <v>90082</v>
      </c>
      <c r="G82" s="88">
        <v>3</v>
      </c>
      <c r="H82" s="88">
        <v>1</v>
      </c>
      <c r="I82" s="88">
        <v>0</v>
      </c>
      <c r="J82" s="88"/>
      <c r="K82" s="88"/>
      <c r="L82" s="88"/>
      <c r="M82" s="88"/>
      <c r="N82" s="88"/>
      <c r="O82" s="88"/>
      <c r="P82" s="88"/>
      <c r="Q82" s="67">
        <f t="shared" ref="Q82:Q93" si="4">SUM(G82:P82)</f>
        <v>4</v>
      </c>
      <c r="R82" s="68">
        <f t="shared" ref="R82:R93" si="5">Q82/$E$14</f>
        <v>0.08</v>
      </c>
      <c r="S82" s="82" t="s">
        <v>114</v>
      </c>
    </row>
    <row r="83" spans="1:19" x14ac:dyDescent="0.3">
      <c r="A83" s="76"/>
      <c r="B83" s="77"/>
      <c r="C83" s="77"/>
      <c r="D83" s="77"/>
      <c r="E83" s="78"/>
      <c r="F83" s="81">
        <v>90087</v>
      </c>
      <c r="G83" s="88">
        <v>4</v>
      </c>
      <c r="H83" s="88">
        <v>0</v>
      </c>
      <c r="I83" s="88">
        <v>0</v>
      </c>
      <c r="J83" s="88"/>
      <c r="K83" s="88"/>
      <c r="L83" s="88"/>
      <c r="M83" s="88"/>
      <c r="N83" s="88"/>
      <c r="O83" s="88"/>
      <c r="P83" s="88"/>
      <c r="Q83" s="67">
        <f t="shared" si="4"/>
        <v>4</v>
      </c>
      <c r="R83" s="68">
        <f t="shared" si="5"/>
        <v>0.08</v>
      </c>
      <c r="S83" s="82" t="s">
        <v>114</v>
      </c>
    </row>
    <row r="84" spans="1:19" x14ac:dyDescent="0.3">
      <c r="A84" s="76"/>
      <c r="B84" s="77"/>
      <c r="C84" s="77"/>
      <c r="D84" s="77"/>
      <c r="E84" s="71"/>
      <c r="F84" s="81">
        <v>90024</v>
      </c>
      <c r="G84" s="88">
        <v>0</v>
      </c>
      <c r="H84" s="88">
        <v>3.5</v>
      </c>
      <c r="I84" s="88">
        <v>0</v>
      </c>
      <c r="J84" s="88"/>
      <c r="K84" s="88"/>
      <c r="L84" s="88"/>
      <c r="M84" s="88"/>
      <c r="N84" s="88"/>
      <c r="O84" s="88"/>
      <c r="P84" s="88"/>
      <c r="Q84" s="67">
        <f t="shared" si="4"/>
        <v>3.5</v>
      </c>
      <c r="R84" s="68">
        <f t="shared" si="5"/>
        <v>7.0000000000000007E-2</v>
      </c>
      <c r="S84" s="82" t="s">
        <v>114</v>
      </c>
    </row>
    <row r="85" spans="1:19" x14ac:dyDescent="0.3">
      <c r="A85" s="76"/>
      <c r="B85" s="77"/>
      <c r="C85" s="77"/>
      <c r="D85" s="77"/>
      <c r="E85" s="78"/>
      <c r="F85" s="81">
        <v>90030</v>
      </c>
      <c r="G85" s="88">
        <v>2</v>
      </c>
      <c r="H85" s="88">
        <v>1.5</v>
      </c>
      <c r="I85" s="88">
        <v>0</v>
      </c>
      <c r="J85" s="88"/>
      <c r="K85" s="88"/>
      <c r="L85" s="88"/>
      <c r="M85" s="88"/>
      <c r="N85" s="88"/>
      <c r="O85" s="88"/>
      <c r="P85" s="88"/>
      <c r="Q85" s="67">
        <f t="shared" si="4"/>
        <v>3.5</v>
      </c>
      <c r="R85" s="68">
        <f t="shared" si="5"/>
        <v>7.0000000000000007E-2</v>
      </c>
      <c r="S85" s="82" t="s">
        <v>114</v>
      </c>
    </row>
    <row r="86" spans="1:19" x14ac:dyDescent="0.3">
      <c r="A86" s="76"/>
      <c r="B86" s="77"/>
      <c r="C86" s="77"/>
      <c r="D86" s="77"/>
      <c r="E86" s="78"/>
      <c r="F86" s="81">
        <v>90076</v>
      </c>
      <c r="G86" s="88">
        <v>3</v>
      </c>
      <c r="H86" s="88">
        <v>0.5</v>
      </c>
      <c r="I86" s="88">
        <v>0</v>
      </c>
      <c r="J86" s="88"/>
      <c r="K86" s="88"/>
      <c r="L86" s="88"/>
      <c r="M86" s="88"/>
      <c r="N86" s="88"/>
      <c r="O86" s="88"/>
      <c r="P86" s="88"/>
      <c r="Q86" s="67">
        <f t="shared" si="4"/>
        <v>3.5</v>
      </c>
      <c r="R86" s="68">
        <f t="shared" si="5"/>
        <v>7.0000000000000007E-2</v>
      </c>
      <c r="S86" s="82" t="s">
        <v>114</v>
      </c>
    </row>
    <row r="87" spans="1:19" x14ac:dyDescent="0.3">
      <c r="A87" s="76"/>
      <c r="B87" s="77"/>
      <c r="C87" s="77"/>
      <c r="D87" s="77"/>
      <c r="E87" s="71"/>
      <c r="F87" s="81">
        <v>90018</v>
      </c>
      <c r="G87" s="88">
        <v>3</v>
      </c>
      <c r="H87" s="88">
        <v>0</v>
      </c>
      <c r="I87" s="88">
        <v>0</v>
      </c>
      <c r="J87" s="88"/>
      <c r="K87" s="88"/>
      <c r="L87" s="88"/>
      <c r="M87" s="88"/>
      <c r="N87" s="88"/>
      <c r="O87" s="88"/>
      <c r="P87" s="88"/>
      <c r="Q87" s="67">
        <f t="shared" si="4"/>
        <v>3</v>
      </c>
      <c r="R87" s="68">
        <f t="shared" si="5"/>
        <v>0.06</v>
      </c>
      <c r="S87" s="82" t="s">
        <v>114</v>
      </c>
    </row>
    <row r="88" spans="1:19" x14ac:dyDescent="0.3">
      <c r="A88" s="76"/>
      <c r="B88" s="77"/>
      <c r="C88" s="77"/>
      <c r="D88" s="77"/>
      <c r="E88" s="71"/>
      <c r="F88" s="81">
        <v>90027</v>
      </c>
      <c r="G88" s="88">
        <v>1</v>
      </c>
      <c r="H88" s="88">
        <v>2</v>
      </c>
      <c r="I88" s="88">
        <v>0</v>
      </c>
      <c r="J88" s="88"/>
      <c r="K88" s="88"/>
      <c r="L88" s="88"/>
      <c r="M88" s="88"/>
      <c r="N88" s="88"/>
      <c r="O88" s="88"/>
      <c r="P88" s="88"/>
      <c r="Q88" s="67">
        <f t="shared" si="4"/>
        <v>3</v>
      </c>
      <c r="R88" s="68">
        <f t="shared" si="5"/>
        <v>0.06</v>
      </c>
      <c r="S88" s="82" t="s">
        <v>114</v>
      </c>
    </row>
    <row r="89" spans="1:19" x14ac:dyDescent="0.3">
      <c r="A89" s="76"/>
      <c r="B89" s="77"/>
      <c r="C89" s="77"/>
      <c r="D89" s="77"/>
      <c r="E89" s="71"/>
      <c r="F89" s="81">
        <v>90011</v>
      </c>
      <c r="G89" s="88">
        <v>2</v>
      </c>
      <c r="H89" s="88">
        <v>0</v>
      </c>
      <c r="I89" s="88">
        <v>0</v>
      </c>
      <c r="J89" s="88"/>
      <c r="K89" s="88"/>
      <c r="L89" s="88"/>
      <c r="M89" s="88"/>
      <c r="N89" s="88"/>
      <c r="O89" s="88"/>
      <c r="P89" s="88"/>
      <c r="Q89" s="67">
        <f t="shared" si="4"/>
        <v>2</v>
      </c>
      <c r="R89" s="68">
        <f t="shared" si="5"/>
        <v>0.04</v>
      </c>
      <c r="S89" s="82" t="s">
        <v>114</v>
      </c>
    </row>
    <row r="90" spans="1:19" x14ac:dyDescent="0.3">
      <c r="A90" s="76"/>
      <c r="B90" s="77"/>
      <c r="C90" s="77"/>
      <c r="D90" s="77"/>
      <c r="E90" s="71"/>
      <c r="F90" s="81">
        <v>90021</v>
      </c>
      <c r="G90" s="88">
        <v>2</v>
      </c>
      <c r="H90" s="88">
        <v>0</v>
      </c>
      <c r="I90" s="88">
        <v>0</v>
      </c>
      <c r="J90" s="88"/>
      <c r="K90" s="88"/>
      <c r="L90" s="88"/>
      <c r="M90" s="88"/>
      <c r="N90" s="88"/>
      <c r="O90" s="88"/>
      <c r="P90" s="88"/>
      <c r="Q90" s="67">
        <f t="shared" si="4"/>
        <v>2</v>
      </c>
      <c r="R90" s="68">
        <f t="shared" si="5"/>
        <v>0.04</v>
      </c>
      <c r="S90" s="82" t="s">
        <v>114</v>
      </c>
    </row>
    <row r="91" spans="1:19" x14ac:dyDescent="0.3">
      <c r="A91" s="76"/>
      <c r="B91" s="77"/>
      <c r="C91" s="77"/>
      <c r="D91" s="77"/>
      <c r="E91" s="78"/>
      <c r="F91" s="81">
        <v>90042</v>
      </c>
      <c r="G91" s="88">
        <v>2</v>
      </c>
      <c r="H91" s="88">
        <v>0</v>
      </c>
      <c r="I91" s="88">
        <v>0</v>
      </c>
      <c r="J91" s="88"/>
      <c r="K91" s="88"/>
      <c r="L91" s="88"/>
      <c r="M91" s="88"/>
      <c r="N91" s="88"/>
      <c r="O91" s="88"/>
      <c r="P91" s="88"/>
      <c r="Q91" s="67">
        <f t="shared" si="4"/>
        <v>2</v>
      </c>
      <c r="R91" s="68">
        <f t="shared" si="5"/>
        <v>0.04</v>
      </c>
      <c r="S91" s="82" t="s">
        <v>114</v>
      </c>
    </row>
    <row r="92" spans="1:19" x14ac:dyDescent="0.3">
      <c r="A92" s="76"/>
      <c r="B92" s="77"/>
      <c r="C92" s="77"/>
      <c r="D92" s="77"/>
      <c r="E92" s="78"/>
      <c r="F92" s="81">
        <v>90051</v>
      </c>
      <c r="G92" s="88">
        <v>2</v>
      </c>
      <c r="H92" s="88">
        <v>0</v>
      </c>
      <c r="I92" s="88">
        <v>0</v>
      </c>
      <c r="J92" s="88"/>
      <c r="K92" s="88"/>
      <c r="L92" s="88"/>
      <c r="M92" s="88"/>
      <c r="N92" s="88"/>
      <c r="O92" s="88"/>
      <c r="P92" s="88"/>
      <c r="Q92" s="67">
        <f t="shared" si="4"/>
        <v>2</v>
      </c>
      <c r="R92" s="68">
        <f t="shared" si="5"/>
        <v>0.04</v>
      </c>
      <c r="S92" s="82" t="s">
        <v>114</v>
      </c>
    </row>
    <row r="93" spans="1:19" x14ac:dyDescent="0.3">
      <c r="A93" s="76"/>
      <c r="B93" s="77"/>
      <c r="C93" s="77"/>
      <c r="D93" s="77"/>
      <c r="E93" s="71"/>
      <c r="F93" s="81">
        <v>90012</v>
      </c>
      <c r="G93" s="88">
        <v>1</v>
      </c>
      <c r="H93" s="88">
        <v>0</v>
      </c>
      <c r="I93" s="88">
        <v>0</v>
      </c>
      <c r="J93" s="88"/>
      <c r="K93" s="88"/>
      <c r="L93" s="88"/>
      <c r="M93" s="88"/>
      <c r="N93" s="88"/>
      <c r="O93" s="88"/>
      <c r="P93" s="88"/>
      <c r="Q93" s="67">
        <f t="shared" si="4"/>
        <v>1</v>
      </c>
      <c r="R93" s="68">
        <f t="shared" si="5"/>
        <v>0.02</v>
      </c>
      <c r="S93" s="82" t="s">
        <v>114</v>
      </c>
    </row>
    <row r="94" spans="1:19" ht="19.95" customHeight="1" x14ac:dyDescent="0.3">
      <c r="A94" s="60"/>
      <c r="B94" s="17"/>
      <c r="C94" s="17"/>
      <c r="D94" s="17"/>
      <c r="E94" s="11"/>
      <c r="F94" s="11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60"/>
      <c r="R94" s="84"/>
      <c r="S94" s="7"/>
    </row>
    <row r="95" spans="1:19" ht="20.25" customHeight="1" x14ac:dyDescent="0.3">
      <c r="A95" s="33"/>
      <c r="B95" s="33"/>
      <c r="C95" s="33"/>
      <c r="D95" s="11"/>
      <c r="E95" s="11"/>
      <c r="F95" s="11"/>
      <c r="G95" s="17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86"/>
    </row>
    <row r="96" spans="1:19" ht="15.6" x14ac:dyDescent="0.3">
      <c r="A96" s="3" t="s">
        <v>366</v>
      </c>
      <c r="B96" s="44"/>
      <c r="C96" s="56"/>
      <c r="D96" s="122" t="s">
        <v>374</v>
      </c>
      <c r="E96" s="122"/>
      <c r="F96" s="58"/>
      <c r="G96" s="17"/>
      <c r="H96" s="54"/>
      <c r="I96" s="54"/>
      <c r="J96" s="54"/>
      <c r="K96" s="54"/>
      <c r="L96" s="54"/>
      <c r="M96" s="54"/>
      <c r="N96" s="54"/>
      <c r="O96" s="54"/>
      <c r="P96" s="54"/>
      <c r="Q96" s="65"/>
      <c r="R96" s="86"/>
    </row>
    <row r="97" spans="1:18" ht="19.95" customHeight="1" x14ac:dyDescent="0.3">
      <c r="A97" s="2"/>
      <c r="B97" s="2"/>
      <c r="C97" s="64" t="s">
        <v>367</v>
      </c>
      <c r="D97" s="115" t="s">
        <v>359</v>
      </c>
      <c r="E97" s="115"/>
      <c r="F97" s="115"/>
      <c r="G97" s="17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86"/>
    </row>
    <row r="98" spans="1:18" ht="19.95" customHeight="1" x14ac:dyDescent="0.3">
      <c r="A98" s="3" t="s">
        <v>368</v>
      </c>
      <c r="B98" s="44"/>
      <c r="C98" s="56"/>
      <c r="D98" s="122" t="s">
        <v>375</v>
      </c>
      <c r="E98" s="122"/>
      <c r="F98" s="59"/>
      <c r="G98" s="17"/>
      <c r="H98" s="54"/>
      <c r="I98" s="54"/>
      <c r="J98" s="54"/>
      <c r="K98" s="54"/>
      <c r="L98" s="54"/>
      <c r="M98" s="54"/>
      <c r="N98" s="54"/>
      <c r="O98" s="54"/>
      <c r="P98" s="54"/>
      <c r="Q98" s="65"/>
      <c r="R98" s="86"/>
    </row>
    <row r="99" spans="1:18" ht="19.95" customHeight="1" x14ac:dyDescent="0.3">
      <c r="A99" s="44"/>
      <c r="B99" s="44"/>
      <c r="C99" s="64" t="s">
        <v>367</v>
      </c>
      <c r="D99" s="115" t="s">
        <v>359</v>
      </c>
      <c r="E99" s="115"/>
      <c r="F99" s="115"/>
      <c r="G99" s="17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86"/>
    </row>
    <row r="100" spans="1:18" ht="19.95" customHeight="1" x14ac:dyDescent="0.3"/>
  </sheetData>
  <autoFilter ref="A17:S17">
    <sortState ref="A18:X94">
      <sortCondition descending="1" ref="S17"/>
    </sortState>
  </autoFilter>
  <sortState ref="B18:R19">
    <sortCondition descending="1" ref="Q18:Q19"/>
  </sortState>
  <mergeCells count="19">
    <mergeCell ref="D99:F99"/>
    <mergeCell ref="J8:S8"/>
    <mergeCell ref="A10:D10"/>
    <mergeCell ref="E10:G10"/>
    <mergeCell ref="A12:D12"/>
    <mergeCell ref="E12:G12"/>
    <mergeCell ref="A14:D14"/>
    <mergeCell ref="E14:G14"/>
    <mergeCell ref="G16:P16"/>
    <mergeCell ref="D96:E96"/>
    <mergeCell ref="D97:F97"/>
    <mergeCell ref="H97:Q97"/>
    <mergeCell ref="D98:E98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  <rowBreaks count="2" manualBreakCount="2">
    <brk id="64" max="20" man="1"/>
    <brk id="85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0"/>
  <sheetViews>
    <sheetView view="pageBreakPreview" topLeftCell="A6" zoomScaleSheetLayoutView="100" workbookViewId="0">
      <selection activeCell="A18" sqref="A18:E44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364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27</v>
      </c>
      <c r="F12" s="118"/>
      <c r="G12" s="118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50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/>
      <c r="B18" s="72"/>
      <c r="C18" s="72"/>
      <c r="D18" s="72"/>
      <c r="E18" s="71"/>
      <c r="F18" s="81">
        <v>10025</v>
      </c>
      <c r="G18" s="88">
        <v>1</v>
      </c>
      <c r="H18" s="88">
        <v>13.5</v>
      </c>
      <c r="I18" s="88">
        <v>1</v>
      </c>
      <c r="J18" s="88"/>
      <c r="K18" s="88"/>
      <c r="L18" s="88"/>
      <c r="M18" s="88"/>
      <c r="N18" s="88"/>
      <c r="O18" s="88"/>
      <c r="P18" s="88"/>
      <c r="Q18" s="67">
        <f t="shared" ref="Q18:Q44" si="0">SUM(G18:P18)</f>
        <v>15.5</v>
      </c>
      <c r="R18" s="68">
        <f t="shared" ref="R18:R44" si="1">Q18/$E$14</f>
        <v>0.31</v>
      </c>
      <c r="S18" s="82" t="s">
        <v>114</v>
      </c>
    </row>
    <row r="19" spans="1:19" x14ac:dyDescent="0.3">
      <c r="A19" s="76"/>
      <c r="B19" s="72"/>
      <c r="C19" s="72"/>
      <c r="D19" s="72"/>
      <c r="E19" s="71"/>
      <c r="F19" s="81">
        <v>10002</v>
      </c>
      <c r="G19" s="88">
        <v>6</v>
      </c>
      <c r="H19" s="88">
        <v>8</v>
      </c>
      <c r="I19" s="88">
        <v>0</v>
      </c>
      <c r="J19" s="88"/>
      <c r="K19" s="88"/>
      <c r="L19" s="88"/>
      <c r="M19" s="88"/>
      <c r="N19" s="88"/>
      <c r="O19" s="88"/>
      <c r="P19" s="88"/>
      <c r="Q19" s="67">
        <f t="shared" si="0"/>
        <v>14</v>
      </c>
      <c r="R19" s="68">
        <f t="shared" si="1"/>
        <v>0.28000000000000003</v>
      </c>
      <c r="S19" s="82" t="s">
        <v>114</v>
      </c>
    </row>
    <row r="20" spans="1:19" x14ac:dyDescent="0.3">
      <c r="A20" s="76"/>
      <c r="B20" s="72"/>
      <c r="C20" s="72"/>
      <c r="D20" s="72"/>
      <c r="E20" s="71"/>
      <c r="F20" s="81">
        <v>10024</v>
      </c>
      <c r="G20" s="88">
        <v>6</v>
      </c>
      <c r="H20" s="88">
        <v>5.5</v>
      </c>
      <c r="I20" s="88">
        <v>2</v>
      </c>
      <c r="J20" s="88"/>
      <c r="K20" s="88"/>
      <c r="L20" s="88"/>
      <c r="M20" s="88"/>
      <c r="N20" s="88"/>
      <c r="O20" s="88"/>
      <c r="P20" s="88"/>
      <c r="Q20" s="67">
        <f t="shared" si="0"/>
        <v>13.5</v>
      </c>
      <c r="R20" s="68">
        <f t="shared" si="1"/>
        <v>0.27</v>
      </c>
      <c r="S20" s="82" t="s">
        <v>114</v>
      </c>
    </row>
    <row r="21" spans="1:19" x14ac:dyDescent="0.3">
      <c r="A21" s="76"/>
      <c r="B21" s="72"/>
      <c r="C21" s="72"/>
      <c r="D21" s="72"/>
      <c r="E21" s="71"/>
      <c r="F21" s="81">
        <v>10029</v>
      </c>
      <c r="G21" s="88">
        <v>5</v>
      </c>
      <c r="H21" s="88">
        <v>8</v>
      </c>
      <c r="I21" s="88">
        <v>0</v>
      </c>
      <c r="J21" s="88"/>
      <c r="K21" s="88"/>
      <c r="L21" s="88"/>
      <c r="M21" s="88"/>
      <c r="N21" s="88"/>
      <c r="O21" s="88"/>
      <c r="P21" s="88"/>
      <c r="Q21" s="67">
        <f t="shared" si="0"/>
        <v>13</v>
      </c>
      <c r="R21" s="68">
        <f t="shared" si="1"/>
        <v>0.26</v>
      </c>
      <c r="S21" s="82" t="s">
        <v>114</v>
      </c>
    </row>
    <row r="22" spans="1:19" x14ac:dyDescent="0.3">
      <c r="A22" s="76"/>
      <c r="B22" s="72"/>
      <c r="C22" s="72"/>
      <c r="D22" s="72"/>
      <c r="E22" s="71"/>
      <c r="F22" s="81">
        <v>10020</v>
      </c>
      <c r="G22" s="88">
        <v>2</v>
      </c>
      <c r="H22" s="88">
        <v>10.5</v>
      </c>
      <c r="I22" s="88">
        <v>0</v>
      </c>
      <c r="J22" s="88"/>
      <c r="K22" s="88"/>
      <c r="L22" s="88"/>
      <c r="M22" s="88"/>
      <c r="N22" s="88"/>
      <c r="O22" s="88"/>
      <c r="P22" s="88"/>
      <c r="Q22" s="67">
        <f t="shared" si="0"/>
        <v>12.5</v>
      </c>
      <c r="R22" s="68">
        <f t="shared" si="1"/>
        <v>0.25</v>
      </c>
      <c r="S22" s="82" t="s">
        <v>114</v>
      </c>
    </row>
    <row r="23" spans="1:19" x14ac:dyDescent="0.3">
      <c r="A23" s="76"/>
      <c r="B23" s="72"/>
      <c r="C23" s="72"/>
      <c r="D23" s="72"/>
      <c r="E23" s="71"/>
      <c r="F23" s="81">
        <v>10027</v>
      </c>
      <c r="G23" s="88">
        <v>5</v>
      </c>
      <c r="H23" s="88">
        <v>6.5</v>
      </c>
      <c r="I23" s="88">
        <v>0</v>
      </c>
      <c r="J23" s="88"/>
      <c r="K23" s="88"/>
      <c r="L23" s="88"/>
      <c r="M23" s="88"/>
      <c r="N23" s="88"/>
      <c r="O23" s="88"/>
      <c r="P23" s="88"/>
      <c r="Q23" s="67">
        <f t="shared" si="0"/>
        <v>11.5</v>
      </c>
      <c r="R23" s="68">
        <f t="shared" si="1"/>
        <v>0.23</v>
      </c>
      <c r="S23" s="82" t="s">
        <v>114</v>
      </c>
    </row>
    <row r="24" spans="1:19" x14ac:dyDescent="0.3">
      <c r="A24" s="76"/>
      <c r="B24" s="72"/>
      <c r="C24" s="72"/>
      <c r="D24" s="72"/>
      <c r="E24" s="71"/>
      <c r="F24" s="81">
        <v>10010</v>
      </c>
      <c r="G24" s="88">
        <v>6</v>
      </c>
      <c r="H24" s="88">
        <v>5</v>
      </c>
      <c r="I24" s="88">
        <v>0</v>
      </c>
      <c r="J24" s="88"/>
      <c r="K24" s="88"/>
      <c r="L24" s="88"/>
      <c r="M24" s="88"/>
      <c r="N24" s="88"/>
      <c r="O24" s="88"/>
      <c r="P24" s="88"/>
      <c r="Q24" s="67">
        <f t="shared" si="0"/>
        <v>11</v>
      </c>
      <c r="R24" s="68">
        <f t="shared" si="1"/>
        <v>0.22</v>
      </c>
      <c r="S24" s="82" t="s">
        <v>114</v>
      </c>
    </row>
    <row r="25" spans="1:19" x14ac:dyDescent="0.3">
      <c r="A25" s="76"/>
      <c r="B25" s="72"/>
      <c r="C25" s="72"/>
      <c r="D25" s="72"/>
      <c r="E25" s="71"/>
      <c r="F25" s="81">
        <v>10014</v>
      </c>
      <c r="G25" s="88">
        <v>5</v>
      </c>
      <c r="H25" s="88">
        <v>6</v>
      </c>
      <c r="I25" s="88">
        <v>0</v>
      </c>
      <c r="J25" s="88"/>
      <c r="K25" s="88"/>
      <c r="L25" s="88"/>
      <c r="M25" s="88"/>
      <c r="N25" s="88"/>
      <c r="O25" s="88"/>
      <c r="P25" s="88"/>
      <c r="Q25" s="67">
        <f t="shared" si="0"/>
        <v>11</v>
      </c>
      <c r="R25" s="68">
        <f t="shared" si="1"/>
        <v>0.22</v>
      </c>
      <c r="S25" s="82" t="s">
        <v>114</v>
      </c>
    </row>
    <row r="26" spans="1:19" x14ac:dyDescent="0.3">
      <c r="A26" s="76"/>
      <c r="B26" s="72"/>
      <c r="C26" s="72"/>
      <c r="D26" s="72"/>
      <c r="E26" s="71"/>
      <c r="F26" s="81">
        <v>10018</v>
      </c>
      <c r="G26" s="88">
        <v>4</v>
      </c>
      <c r="H26" s="88">
        <v>7</v>
      </c>
      <c r="I26" s="88">
        <v>0</v>
      </c>
      <c r="J26" s="88"/>
      <c r="K26" s="88"/>
      <c r="L26" s="88"/>
      <c r="M26" s="88"/>
      <c r="N26" s="88"/>
      <c r="O26" s="88"/>
      <c r="P26" s="88"/>
      <c r="Q26" s="67">
        <f t="shared" si="0"/>
        <v>11</v>
      </c>
      <c r="R26" s="68">
        <f t="shared" si="1"/>
        <v>0.22</v>
      </c>
      <c r="S26" s="82" t="s">
        <v>114</v>
      </c>
    </row>
    <row r="27" spans="1:19" x14ac:dyDescent="0.3">
      <c r="A27" s="76"/>
      <c r="B27" s="72"/>
      <c r="C27" s="72"/>
      <c r="D27" s="72"/>
      <c r="E27" s="71"/>
      <c r="F27" s="81">
        <v>10001</v>
      </c>
      <c r="G27" s="88">
        <v>5</v>
      </c>
      <c r="H27" s="88">
        <v>5</v>
      </c>
      <c r="I27" s="88">
        <v>0</v>
      </c>
      <c r="J27" s="88"/>
      <c r="K27" s="88"/>
      <c r="L27" s="88"/>
      <c r="M27" s="88"/>
      <c r="N27" s="88"/>
      <c r="O27" s="88"/>
      <c r="P27" s="88"/>
      <c r="Q27" s="67">
        <f t="shared" si="0"/>
        <v>10</v>
      </c>
      <c r="R27" s="68">
        <f t="shared" si="1"/>
        <v>0.2</v>
      </c>
      <c r="S27" s="82" t="s">
        <v>114</v>
      </c>
    </row>
    <row r="28" spans="1:19" x14ac:dyDescent="0.3">
      <c r="A28" s="76"/>
      <c r="B28" s="72"/>
      <c r="C28" s="72"/>
      <c r="D28" s="72"/>
      <c r="E28" s="71"/>
      <c r="F28" s="81">
        <v>10011</v>
      </c>
      <c r="G28" s="88">
        <v>9</v>
      </c>
      <c r="H28" s="88">
        <v>1</v>
      </c>
      <c r="I28" s="88">
        <v>0</v>
      </c>
      <c r="J28" s="88"/>
      <c r="K28" s="88"/>
      <c r="L28" s="88"/>
      <c r="M28" s="88"/>
      <c r="N28" s="88"/>
      <c r="O28" s="88"/>
      <c r="P28" s="88"/>
      <c r="Q28" s="67">
        <f t="shared" si="0"/>
        <v>10</v>
      </c>
      <c r="R28" s="68">
        <f t="shared" si="1"/>
        <v>0.2</v>
      </c>
      <c r="S28" s="82" t="s">
        <v>114</v>
      </c>
    </row>
    <row r="29" spans="1:19" x14ac:dyDescent="0.3">
      <c r="A29" s="76"/>
      <c r="B29" s="72"/>
      <c r="C29" s="72"/>
      <c r="D29" s="72"/>
      <c r="E29" s="71"/>
      <c r="F29" s="81">
        <v>10006</v>
      </c>
      <c r="G29" s="88">
        <v>7</v>
      </c>
      <c r="H29" s="88">
        <v>2</v>
      </c>
      <c r="I29" s="88">
        <v>0</v>
      </c>
      <c r="J29" s="88"/>
      <c r="K29" s="88"/>
      <c r="L29" s="88"/>
      <c r="M29" s="88"/>
      <c r="N29" s="88"/>
      <c r="O29" s="88"/>
      <c r="P29" s="88"/>
      <c r="Q29" s="67">
        <f t="shared" si="0"/>
        <v>9</v>
      </c>
      <c r="R29" s="68">
        <f t="shared" si="1"/>
        <v>0.18</v>
      </c>
      <c r="S29" s="82" t="s">
        <v>114</v>
      </c>
    </row>
    <row r="30" spans="1:19" x14ac:dyDescent="0.3">
      <c r="A30" s="76"/>
      <c r="B30" s="72"/>
      <c r="C30" s="72"/>
      <c r="D30" s="72"/>
      <c r="E30" s="71"/>
      <c r="F30" s="81">
        <v>10007</v>
      </c>
      <c r="G30" s="88">
        <v>7</v>
      </c>
      <c r="H30" s="88">
        <v>2</v>
      </c>
      <c r="I30" s="88">
        <v>0</v>
      </c>
      <c r="J30" s="88"/>
      <c r="K30" s="88"/>
      <c r="L30" s="88"/>
      <c r="M30" s="88"/>
      <c r="N30" s="88"/>
      <c r="O30" s="88"/>
      <c r="P30" s="88"/>
      <c r="Q30" s="67">
        <f t="shared" si="0"/>
        <v>9</v>
      </c>
      <c r="R30" s="68">
        <f t="shared" si="1"/>
        <v>0.18</v>
      </c>
      <c r="S30" s="82" t="s">
        <v>114</v>
      </c>
    </row>
    <row r="31" spans="1:19" x14ac:dyDescent="0.3">
      <c r="A31" s="76"/>
      <c r="B31" s="72"/>
      <c r="C31" s="72"/>
      <c r="D31" s="72"/>
      <c r="E31" s="71"/>
      <c r="F31" s="81">
        <v>10009</v>
      </c>
      <c r="G31" s="88">
        <v>1</v>
      </c>
      <c r="H31" s="88">
        <v>8</v>
      </c>
      <c r="I31" s="88">
        <v>0</v>
      </c>
      <c r="J31" s="88"/>
      <c r="K31" s="88"/>
      <c r="L31" s="88"/>
      <c r="M31" s="88"/>
      <c r="N31" s="88"/>
      <c r="O31" s="88"/>
      <c r="P31" s="88"/>
      <c r="Q31" s="67">
        <f t="shared" si="0"/>
        <v>9</v>
      </c>
      <c r="R31" s="68">
        <f t="shared" si="1"/>
        <v>0.18</v>
      </c>
      <c r="S31" s="82" t="s">
        <v>114</v>
      </c>
    </row>
    <row r="32" spans="1:19" x14ac:dyDescent="0.3">
      <c r="A32" s="76"/>
      <c r="B32" s="72"/>
      <c r="C32" s="72"/>
      <c r="D32" s="72"/>
      <c r="E32" s="71"/>
      <c r="F32" s="81">
        <v>10017</v>
      </c>
      <c r="G32" s="88">
        <v>2</v>
      </c>
      <c r="H32" s="88">
        <v>7</v>
      </c>
      <c r="I32" s="88">
        <v>0</v>
      </c>
      <c r="J32" s="88"/>
      <c r="K32" s="88"/>
      <c r="L32" s="88"/>
      <c r="M32" s="88"/>
      <c r="N32" s="88"/>
      <c r="O32" s="88"/>
      <c r="P32" s="88"/>
      <c r="Q32" s="67">
        <f t="shared" si="0"/>
        <v>9</v>
      </c>
      <c r="R32" s="68">
        <f t="shared" si="1"/>
        <v>0.18</v>
      </c>
      <c r="S32" s="82" t="s">
        <v>114</v>
      </c>
    </row>
    <row r="33" spans="1:19" x14ac:dyDescent="0.3">
      <c r="A33" s="76"/>
      <c r="B33" s="72"/>
      <c r="C33" s="72"/>
      <c r="D33" s="72"/>
      <c r="E33" s="71"/>
      <c r="F33" s="81">
        <v>10028</v>
      </c>
      <c r="G33" s="88">
        <v>3</v>
      </c>
      <c r="H33" s="88">
        <v>6</v>
      </c>
      <c r="I33" s="88">
        <v>0</v>
      </c>
      <c r="J33" s="88"/>
      <c r="K33" s="88"/>
      <c r="L33" s="88"/>
      <c r="M33" s="88"/>
      <c r="N33" s="88"/>
      <c r="O33" s="88"/>
      <c r="P33" s="88"/>
      <c r="Q33" s="67">
        <f t="shared" si="0"/>
        <v>9</v>
      </c>
      <c r="R33" s="68">
        <f t="shared" si="1"/>
        <v>0.18</v>
      </c>
      <c r="S33" s="82" t="s">
        <v>114</v>
      </c>
    </row>
    <row r="34" spans="1:19" x14ac:dyDescent="0.3">
      <c r="A34" s="76"/>
      <c r="B34" s="83"/>
      <c r="C34" s="83"/>
      <c r="D34" s="83"/>
      <c r="E34" s="91"/>
      <c r="F34" s="92">
        <v>10030</v>
      </c>
      <c r="G34" s="93">
        <v>9</v>
      </c>
      <c r="H34" s="93">
        <v>0</v>
      </c>
      <c r="I34" s="93">
        <v>0</v>
      </c>
      <c r="J34" s="93"/>
      <c r="K34" s="93"/>
      <c r="L34" s="93"/>
      <c r="M34" s="93"/>
      <c r="N34" s="93"/>
      <c r="O34" s="93"/>
      <c r="P34" s="93"/>
      <c r="Q34" s="67">
        <f t="shared" si="0"/>
        <v>9</v>
      </c>
      <c r="R34" s="68">
        <f t="shared" si="1"/>
        <v>0.18</v>
      </c>
      <c r="S34" s="82" t="s">
        <v>114</v>
      </c>
    </row>
    <row r="35" spans="1:19" x14ac:dyDescent="0.3">
      <c r="A35" s="76"/>
      <c r="B35" s="72"/>
      <c r="C35" s="72"/>
      <c r="D35" s="72"/>
      <c r="E35" s="71"/>
      <c r="F35" s="81">
        <v>10008</v>
      </c>
      <c r="G35" s="88">
        <v>2</v>
      </c>
      <c r="H35" s="88">
        <v>6.5</v>
      </c>
      <c r="I35" s="88">
        <v>0</v>
      </c>
      <c r="J35" s="88"/>
      <c r="K35" s="88"/>
      <c r="L35" s="88"/>
      <c r="M35" s="88"/>
      <c r="N35" s="88"/>
      <c r="O35" s="88"/>
      <c r="P35" s="88"/>
      <c r="Q35" s="67">
        <f t="shared" si="0"/>
        <v>8.5</v>
      </c>
      <c r="R35" s="68">
        <f t="shared" si="1"/>
        <v>0.17</v>
      </c>
      <c r="S35" s="82" t="s">
        <v>114</v>
      </c>
    </row>
    <row r="36" spans="1:19" x14ac:dyDescent="0.3">
      <c r="A36" s="76"/>
      <c r="B36" s="72"/>
      <c r="C36" s="72"/>
      <c r="D36" s="72"/>
      <c r="E36" s="71"/>
      <c r="F36" s="81">
        <v>10015</v>
      </c>
      <c r="G36" s="88">
        <v>2</v>
      </c>
      <c r="H36" s="88">
        <v>6.5</v>
      </c>
      <c r="I36" s="88">
        <v>0</v>
      </c>
      <c r="J36" s="88"/>
      <c r="K36" s="88"/>
      <c r="L36" s="88"/>
      <c r="M36" s="88"/>
      <c r="N36" s="88"/>
      <c r="O36" s="88"/>
      <c r="P36" s="88"/>
      <c r="Q36" s="67">
        <f t="shared" si="0"/>
        <v>8.5</v>
      </c>
      <c r="R36" s="68">
        <f t="shared" si="1"/>
        <v>0.17</v>
      </c>
      <c r="S36" s="82" t="s">
        <v>114</v>
      </c>
    </row>
    <row r="37" spans="1:19" x14ac:dyDescent="0.3">
      <c r="A37" s="76"/>
      <c r="B37" s="72"/>
      <c r="C37" s="72"/>
      <c r="D37" s="72"/>
      <c r="E37" s="71"/>
      <c r="F37" s="81">
        <v>10003</v>
      </c>
      <c r="G37" s="88">
        <v>4</v>
      </c>
      <c r="H37" s="88">
        <v>4</v>
      </c>
      <c r="I37" s="88">
        <v>0</v>
      </c>
      <c r="J37" s="88"/>
      <c r="K37" s="88"/>
      <c r="L37" s="88"/>
      <c r="M37" s="88"/>
      <c r="N37" s="88"/>
      <c r="O37" s="88"/>
      <c r="P37" s="88"/>
      <c r="Q37" s="67">
        <f t="shared" si="0"/>
        <v>8</v>
      </c>
      <c r="R37" s="68">
        <f t="shared" si="1"/>
        <v>0.16</v>
      </c>
      <c r="S37" s="82" t="s">
        <v>114</v>
      </c>
    </row>
    <row r="38" spans="1:19" x14ac:dyDescent="0.3">
      <c r="A38" s="76"/>
      <c r="B38" s="72"/>
      <c r="C38" s="72"/>
      <c r="D38" s="72"/>
      <c r="E38" s="71"/>
      <c r="F38" s="81">
        <v>10012</v>
      </c>
      <c r="G38" s="88">
        <v>7</v>
      </c>
      <c r="H38" s="88">
        <v>1</v>
      </c>
      <c r="I38" s="88">
        <v>0</v>
      </c>
      <c r="J38" s="88"/>
      <c r="K38" s="88"/>
      <c r="L38" s="88"/>
      <c r="M38" s="88"/>
      <c r="N38" s="88"/>
      <c r="O38" s="88"/>
      <c r="P38" s="88"/>
      <c r="Q38" s="67">
        <f t="shared" si="0"/>
        <v>8</v>
      </c>
      <c r="R38" s="68">
        <f t="shared" si="1"/>
        <v>0.16</v>
      </c>
      <c r="S38" s="82" t="s">
        <v>114</v>
      </c>
    </row>
    <row r="39" spans="1:19" x14ac:dyDescent="0.3">
      <c r="A39" s="76"/>
      <c r="B39" s="72"/>
      <c r="C39" s="72"/>
      <c r="D39" s="72"/>
      <c r="E39" s="71"/>
      <c r="F39" s="81">
        <v>10022</v>
      </c>
      <c r="G39" s="88">
        <v>5</v>
      </c>
      <c r="H39" s="88">
        <v>2.5</v>
      </c>
      <c r="I39" s="88">
        <v>0</v>
      </c>
      <c r="J39" s="88"/>
      <c r="K39" s="88"/>
      <c r="L39" s="88"/>
      <c r="M39" s="88"/>
      <c r="N39" s="88"/>
      <c r="O39" s="88"/>
      <c r="P39" s="88"/>
      <c r="Q39" s="67">
        <f t="shared" si="0"/>
        <v>7.5</v>
      </c>
      <c r="R39" s="68">
        <f t="shared" si="1"/>
        <v>0.15</v>
      </c>
      <c r="S39" s="82" t="s">
        <v>114</v>
      </c>
    </row>
    <row r="40" spans="1:19" x14ac:dyDescent="0.3">
      <c r="A40" s="76"/>
      <c r="B40" s="72"/>
      <c r="C40" s="72"/>
      <c r="D40" s="72"/>
      <c r="E40" s="71"/>
      <c r="F40" s="81">
        <v>10005</v>
      </c>
      <c r="G40" s="88">
        <v>7</v>
      </c>
      <c r="H40" s="88">
        <v>0</v>
      </c>
      <c r="I40" s="88">
        <v>0</v>
      </c>
      <c r="J40" s="88"/>
      <c r="K40" s="88"/>
      <c r="L40" s="88"/>
      <c r="M40" s="88"/>
      <c r="N40" s="88"/>
      <c r="O40" s="88"/>
      <c r="P40" s="88"/>
      <c r="Q40" s="67">
        <f t="shared" si="0"/>
        <v>7</v>
      </c>
      <c r="R40" s="68">
        <f t="shared" si="1"/>
        <v>0.14000000000000001</v>
      </c>
      <c r="S40" s="82" t="s">
        <v>114</v>
      </c>
    </row>
    <row r="41" spans="1:19" x14ac:dyDescent="0.3">
      <c r="A41" s="76"/>
      <c r="B41" s="72"/>
      <c r="C41" s="72"/>
      <c r="D41" s="72"/>
      <c r="E41" s="71"/>
      <c r="F41" s="81">
        <v>10026</v>
      </c>
      <c r="G41" s="88">
        <v>4</v>
      </c>
      <c r="H41" s="88">
        <v>3</v>
      </c>
      <c r="I41" s="88">
        <v>0</v>
      </c>
      <c r="J41" s="88"/>
      <c r="K41" s="88"/>
      <c r="L41" s="88"/>
      <c r="M41" s="88"/>
      <c r="N41" s="88"/>
      <c r="O41" s="88"/>
      <c r="P41" s="88"/>
      <c r="Q41" s="67">
        <f t="shared" si="0"/>
        <v>7</v>
      </c>
      <c r="R41" s="68">
        <f t="shared" si="1"/>
        <v>0.14000000000000001</v>
      </c>
      <c r="S41" s="82" t="s">
        <v>114</v>
      </c>
    </row>
    <row r="42" spans="1:19" x14ac:dyDescent="0.3">
      <c r="A42" s="76"/>
      <c r="B42" s="72"/>
      <c r="C42" s="72"/>
      <c r="D42" s="72"/>
      <c r="E42" s="71"/>
      <c r="F42" s="81">
        <v>10004</v>
      </c>
      <c r="G42" s="88">
        <v>3</v>
      </c>
      <c r="H42" s="88">
        <v>3</v>
      </c>
      <c r="I42" s="88">
        <v>0</v>
      </c>
      <c r="J42" s="88"/>
      <c r="K42" s="88"/>
      <c r="L42" s="88"/>
      <c r="M42" s="88"/>
      <c r="N42" s="88"/>
      <c r="O42" s="88"/>
      <c r="P42" s="88"/>
      <c r="Q42" s="67">
        <f t="shared" si="0"/>
        <v>6</v>
      </c>
      <c r="R42" s="68">
        <f t="shared" si="1"/>
        <v>0.12</v>
      </c>
      <c r="S42" s="82" t="s">
        <v>114</v>
      </c>
    </row>
    <row r="43" spans="1:19" x14ac:dyDescent="0.3">
      <c r="A43" s="76"/>
      <c r="B43" s="72"/>
      <c r="C43" s="72"/>
      <c r="D43" s="72"/>
      <c r="E43" s="71"/>
      <c r="F43" s="81">
        <v>10013</v>
      </c>
      <c r="G43" s="88">
        <v>2</v>
      </c>
      <c r="H43" s="88">
        <v>3.5</v>
      </c>
      <c r="I43" s="88">
        <v>0</v>
      </c>
      <c r="J43" s="88"/>
      <c r="K43" s="88"/>
      <c r="L43" s="88"/>
      <c r="M43" s="88"/>
      <c r="N43" s="88"/>
      <c r="O43" s="88"/>
      <c r="P43" s="88"/>
      <c r="Q43" s="67">
        <f t="shared" si="0"/>
        <v>5.5</v>
      </c>
      <c r="R43" s="68">
        <f t="shared" si="1"/>
        <v>0.11</v>
      </c>
      <c r="S43" s="82" t="s">
        <v>114</v>
      </c>
    </row>
    <row r="44" spans="1:19" x14ac:dyDescent="0.3">
      <c r="A44" s="76"/>
      <c r="B44" s="72"/>
      <c r="C44" s="72"/>
      <c r="D44" s="72"/>
      <c r="E44" s="71"/>
      <c r="F44" s="81">
        <v>10021</v>
      </c>
      <c r="G44" s="88">
        <v>2</v>
      </c>
      <c r="H44" s="88">
        <v>0</v>
      </c>
      <c r="I44" s="88">
        <v>0</v>
      </c>
      <c r="J44" s="88"/>
      <c r="K44" s="88"/>
      <c r="L44" s="88"/>
      <c r="M44" s="88"/>
      <c r="N44" s="88"/>
      <c r="O44" s="88"/>
      <c r="P44" s="88"/>
      <c r="Q44" s="67">
        <f t="shared" si="0"/>
        <v>2</v>
      </c>
      <c r="R44" s="68">
        <f t="shared" si="1"/>
        <v>0.04</v>
      </c>
      <c r="S44" s="82" t="s">
        <v>114</v>
      </c>
    </row>
    <row r="45" spans="1:19" ht="20.25" customHeight="1" x14ac:dyDescent="0.3">
      <c r="A45" s="33"/>
      <c r="B45" s="33"/>
      <c r="C45" s="33"/>
      <c r="D45" s="11"/>
      <c r="E45" s="11"/>
      <c r="F45" s="11"/>
      <c r="G45" s="17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86"/>
    </row>
    <row r="46" spans="1:19" ht="15.6" x14ac:dyDescent="0.3">
      <c r="A46" s="3" t="s">
        <v>366</v>
      </c>
      <c r="B46" s="44"/>
      <c r="C46" s="56"/>
      <c r="D46" s="122" t="s">
        <v>374</v>
      </c>
      <c r="E46" s="122"/>
      <c r="F46" s="58"/>
      <c r="G46" s="17"/>
      <c r="H46" s="54"/>
      <c r="I46" s="54"/>
      <c r="J46" s="54"/>
      <c r="K46" s="54"/>
      <c r="L46" s="54"/>
      <c r="M46" s="54"/>
      <c r="N46" s="54"/>
      <c r="O46" s="54"/>
      <c r="P46" s="54"/>
      <c r="Q46" s="65"/>
      <c r="R46" s="86"/>
    </row>
    <row r="47" spans="1:19" ht="19.95" customHeight="1" x14ac:dyDescent="0.3">
      <c r="A47" s="2"/>
      <c r="B47" s="2"/>
      <c r="C47" s="64" t="s">
        <v>367</v>
      </c>
      <c r="D47" s="115" t="s">
        <v>359</v>
      </c>
      <c r="E47" s="115"/>
      <c r="F47" s="115"/>
      <c r="G47" s="17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86"/>
    </row>
    <row r="48" spans="1:19" ht="19.95" customHeight="1" x14ac:dyDescent="0.3">
      <c r="A48" s="3" t="s">
        <v>368</v>
      </c>
      <c r="B48" s="44"/>
      <c r="C48" s="56"/>
      <c r="D48" s="122" t="s">
        <v>375</v>
      </c>
      <c r="E48" s="122"/>
      <c r="F48" s="59"/>
      <c r="G48" s="17"/>
      <c r="H48" s="54"/>
      <c r="I48" s="54"/>
      <c r="J48" s="54"/>
      <c r="K48" s="54"/>
      <c r="L48" s="54"/>
      <c r="M48" s="54"/>
      <c r="N48" s="54"/>
      <c r="O48" s="54"/>
      <c r="P48" s="54"/>
      <c r="Q48" s="65"/>
      <c r="R48" s="86"/>
    </row>
    <row r="49" spans="1:18" ht="19.95" customHeight="1" x14ac:dyDescent="0.3">
      <c r="A49" s="44"/>
      <c r="B49" s="44"/>
      <c r="C49" s="64" t="s">
        <v>367</v>
      </c>
      <c r="D49" s="115" t="s">
        <v>359</v>
      </c>
      <c r="E49" s="115"/>
      <c r="F49" s="115"/>
      <c r="G49" s="17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86"/>
    </row>
    <row r="50" spans="1:18" ht="19.95" customHeight="1" x14ac:dyDescent="0.3"/>
  </sheetData>
  <autoFilter ref="A17:S17">
    <sortState ref="A18:X94">
      <sortCondition descending="1" ref="S17"/>
    </sortState>
  </autoFilter>
  <sortState ref="B18:R47">
    <sortCondition descending="1" ref="Q18:Q47"/>
  </sortState>
  <mergeCells count="19">
    <mergeCell ref="D49:F49"/>
    <mergeCell ref="J8:S8"/>
    <mergeCell ref="A10:D10"/>
    <mergeCell ref="E10:G10"/>
    <mergeCell ref="A12:D12"/>
    <mergeCell ref="E12:G12"/>
    <mergeCell ref="A14:D14"/>
    <mergeCell ref="E14:G14"/>
    <mergeCell ref="G16:P16"/>
    <mergeCell ref="D46:E46"/>
    <mergeCell ref="D47:F47"/>
    <mergeCell ref="H47:Q47"/>
    <mergeCell ref="D48:E48"/>
    <mergeCell ref="J7:S7"/>
    <mergeCell ref="A1:S1"/>
    <mergeCell ref="A3:S3"/>
    <mergeCell ref="A5:I5"/>
    <mergeCell ref="J5:S5"/>
    <mergeCell ref="J6:S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180" verticalDpi="180" r:id="rId1"/>
  <headerFooter>
    <oddFooter>&amp;C&amp;P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9"/>
  <sheetViews>
    <sheetView tabSelected="1" view="pageBreakPreview" topLeftCell="A6" zoomScaleSheetLayoutView="100" workbookViewId="0">
      <selection activeCell="A18" sqref="A18:E42"/>
    </sheetView>
  </sheetViews>
  <sheetFormatPr defaultColWidth="9.109375" defaultRowHeight="14.4" x14ac:dyDescent="0.3"/>
  <cols>
    <col min="1" max="1" width="7.109375" style="35" customWidth="1"/>
    <col min="2" max="4" width="18.88671875" style="16" customWidth="1"/>
    <col min="5" max="5" width="8.44140625" style="45" customWidth="1"/>
    <col min="6" max="6" width="14.5546875" style="45" customWidth="1"/>
    <col min="7" max="16" width="5.33203125" style="16" customWidth="1"/>
    <col min="17" max="18" width="9.109375" style="44"/>
    <col min="19" max="19" width="13.33203125" style="44" customWidth="1"/>
    <col min="20" max="16384" width="9.109375" style="44"/>
  </cols>
  <sheetData>
    <row r="1" spans="1:19" ht="15.6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6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5"/>
      <c r="S2" s="61"/>
    </row>
    <row r="3" spans="1:19" ht="15.6" x14ac:dyDescent="0.3">
      <c r="A3" s="114" t="s">
        <v>371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1:19" ht="15.6" x14ac:dyDescent="0.3"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9" ht="18" x14ac:dyDescent="0.3">
      <c r="A5" s="105" t="s">
        <v>372</v>
      </c>
      <c r="B5" s="105"/>
      <c r="C5" s="105"/>
      <c r="D5" s="105"/>
      <c r="E5" s="105"/>
      <c r="F5" s="105"/>
      <c r="G5" s="105"/>
      <c r="H5" s="105"/>
      <c r="I5" s="105"/>
      <c r="J5" s="113" t="s">
        <v>373</v>
      </c>
      <c r="K5" s="113"/>
      <c r="L5" s="113"/>
      <c r="M5" s="113"/>
      <c r="N5" s="113"/>
      <c r="O5" s="113"/>
      <c r="P5" s="113"/>
      <c r="Q5" s="113"/>
      <c r="R5" s="113"/>
      <c r="S5" s="113"/>
    </row>
    <row r="6" spans="1:19" x14ac:dyDescent="0.3">
      <c r="J6" s="107" t="s">
        <v>5</v>
      </c>
      <c r="K6" s="107"/>
      <c r="L6" s="107"/>
      <c r="M6" s="107"/>
      <c r="N6" s="107"/>
      <c r="O6" s="107"/>
      <c r="P6" s="107"/>
      <c r="Q6" s="107"/>
      <c r="R6" s="107"/>
      <c r="S6" s="107"/>
    </row>
    <row r="7" spans="1:19" ht="17.399999999999999" x14ac:dyDescent="0.3">
      <c r="J7" s="113" t="s">
        <v>365</v>
      </c>
      <c r="K7" s="113"/>
      <c r="L7" s="113"/>
      <c r="M7" s="113"/>
      <c r="N7" s="113"/>
      <c r="O7" s="113"/>
      <c r="P7" s="113"/>
      <c r="Q7" s="113"/>
      <c r="R7" s="113"/>
      <c r="S7" s="113"/>
    </row>
    <row r="8" spans="1:19" x14ac:dyDescent="0.3">
      <c r="J8" s="107" t="s">
        <v>143</v>
      </c>
      <c r="K8" s="107"/>
      <c r="L8" s="107"/>
      <c r="M8" s="107"/>
      <c r="N8" s="107"/>
      <c r="O8" s="107"/>
      <c r="P8" s="107"/>
      <c r="Q8" s="107"/>
      <c r="R8" s="107"/>
      <c r="S8" s="107"/>
    </row>
    <row r="10" spans="1:19" ht="15.6" x14ac:dyDescent="0.3">
      <c r="A10" s="108" t="s">
        <v>6</v>
      </c>
      <c r="B10" s="108"/>
      <c r="C10" s="108"/>
      <c r="D10" s="108"/>
      <c r="E10" s="116">
        <v>45201</v>
      </c>
      <c r="F10" s="116"/>
      <c r="G10" s="117"/>
    </row>
    <row r="11" spans="1:19" ht="15.6" x14ac:dyDescent="0.3">
      <c r="A11" s="62"/>
      <c r="B11" s="52"/>
      <c r="C11" s="52"/>
      <c r="D11" s="52"/>
      <c r="E11" s="10"/>
      <c r="F11" s="10"/>
    </row>
    <row r="12" spans="1:19" ht="15.6" x14ac:dyDescent="0.3">
      <c r="A12" s="108" t="s">
        <v>369</v>
      </c>
      <c r="B12" s="108"/>
      <c r="C12" s="108"/>
      <c r="D12" s="108"/>
      <c r="E12" s="118">
        <v>25</v>
      </c>
      <c r="F12" s="118"/>
      <c r="G12" s="118"/>
      <c r="H12" s="52" t="s">
        <v>13</v>
      </c>
    </row>
    <row r="13" spans="1:19" ht="15.6" x14ac:dyDescent="0.3">
      <c r="A13" s="62"/>
      <c r="B13" s="52"/>
      <c r="C13" s="52"/>
      <c r="D13" s="52"/>
      <c r="E13" s="10"/>
      <c r="F13" s="10"/>
      <c r="G13" s="46"/>
    </row>
    <row r="14" spans="1:19" ht="15.6" x14ac:dyDescent="0.3">
      <c r="A14" s="108" t="s">
        <v>370</v>
      </c>
      <c r="B14" s="108"/>
      <c r="C14" s="108"/>
      <c r="D14" s="108"/>
      <c r="E14" s="118">
        <v>50</v>
      </c>
      <c r="F14" s="118"/>
      <c r="G14" s="118"/>
    </row>
    <row r="16" spans="1:19" s="35" customFormat="1" ht="28.8" x14ac:dyDescent="0.3">
      <c r="A16" s="69" t="s">
        <v>2</v>
      </c>
      <c r="B16" s="69" t="s">
        <v>19</v>
      </c>
      <c r="C16" s="69" t="s">
        <v>20</v>
      </c>
      <c r="D16" s="69" t="s">
        <v>21</v>
      </c>
      <c r="E16" s="69" t="s">
        <v>360</v>
      </c>
      <c r="F16" s="69" t="s">
        <v>139</v>
      </c>
      <c r="G16" s="119" t="s">
        <v>17</v>
      </c>
      <c r="H16" s="120"/>
      <c r="I16" s="120"/>
      <c r="J16" s="120"/>
      <c r="K16" s="120"/>
      <c r="L16" s="120"/>
      <c r="M16" s="120"/>
      <c r="N16" s="120"/>
      <c r="O16" s="120"/>
      <c r="P16" s="121"/>
      <c r="Q16" s="66" t="s">
        <v>4</v>
      </c>
      <c r="R16" s="66" t="s">
        <v>10</v>
      </c>
      <c r="S16" s="89" t="s">
        <v>18</v>
      </c>
    </row>
    <row r="17" spans="1:19" x14ac:dyDescent="0.3">
      <c r="A17" s="73"/>
      <c r="B17" s="74"/>
      <c r="C17" s="74"/>
      <c r="D17" s="75"/>
      <c r="E17" s="70"/>
      <c r="F17" s="70"/>
      <c r="G17" s="47">
        <v>1</v>
      </c>
      <c r="H17" s="48">
        <v>2</v>
      </c>
      <c r="I17" s="47">
        <v>3</v>
      </c>
      <c r="J17" s="48">
        <v>4</v>
      </c>
      <c r="K17" s="47">
        <v>5</v>
      </c>
      <c r="L17" s="48">
        <v>6</v>
      </c>
      <c r="M17" s="47">
        <v>7</v>
      </c>
      <c r="N17" s="48">
        <v>8</v>
      </c>
      <c r="O17" s="47">
        <v>9</v>
      </c>
      <c r="P17" s="48">
        <v>10</v>
      </c>
      <c r="Q17" s="67"/>
      <c r="R17" s="67"/>
      <c r="S17" s="82"/>
    </row>
    <row r="18" spans="1:19" x14ac:dyDescent="0.3">
      <c r="A18" s="76"/>
      <c r="B18" s="77"/>
      <c r="C18" s="77"/>
      <c r="D18" s="77"/>
      <c r="E18" s="71"/>
      <c r="F18" s="81">
        <v>11026</v>
      </c>
      <c r="G18" s="88">
        <v>11</v>
      </c>
      <c r="H18" s="88">
        <v>12</v>
      </c>
      <c r="I18" s="88">
        <v>0</v>
      </c>
      <c r="J18" s="88"/>
      <c r="K18" s="88"/>
      <c r="L18" s="88"/>
      <c r="M18" s="88"/>
      <c r="N18" s="88"/>
      <c r="O18" s="88"/>
      <c r="P18" s="88"/>
      <c r="Q18" s="67">
        <f t="shared" ref="Q18:Q42" si="0">SUM(G18:P18)</f>
        <v>23</v>
      </c>
      <c r="R18" s="68">
        <f t="shared" ref="R18:R42" si="1">Q18/$E$14</f>
        <v>0.46</v>
      </c>
      <c r="S18" s="82" t="s">
        <v>112</v>
      </c>
    </row>
    <row r="19" spans="1:19" x14ac:dyDescent="0.3">
      <c r="A19" s="76"/>
      <c r="B19" s="77"/>
      <c r="C19" s="77"/>
      <c r="D19" s="77"/>
      <c r="E19" s="71"/>
      <c r="F19" s="81">
        <v>11025</v>
      </c>
      <c r="G19" s="88">
        <v>8</v>
      </c>
      <c r="H19" s="88">
        <v>7</v>
      </c>
      <c r="I19" s="88">
        <v>2</v>
      </c>
      <c r="J19" s="88"/>
      <c r="K19" s="88"/>
      <c r="L19" s="88"/>
      <c r="M19" s="88"/>
      <c r="N19" s="88"/>
      <c r="O19" s="88"/>
      <c r="P19" s="88"/>
      <c r="Q19" s="67">
        <f t="shared" si="0"/>
        <v>17</v>
      </c>
      <c r="R19" s="68">
        <f t="shared" si="1"/>
        <v>0.34</v>
      </c>
      <c r="S19" s="82" t="s">
        <v>114</v>
      </c>
    </row>
    <row r="20" spans="1:19" x14ac:dyDescent="0.3">
      <c r="A20" s="76"/>
      <c r="B20" s="77"/>
      <c r="C20" s="77"/>
      <c r="D20" s="77"/>
      <c r="E20" s="71"/>
      <c r="F20" s="81">
        <v>11014</v>
      </c>
      <c r="G20" s="88">
        <v>6</v>
      </c>
      <c r="H20" s="88">
        <v>10</v>
      </c>
      <c r="I20" s="88">
        <v>0</v>
      </c>
      <c r="J20" s="88"/>
      <c r="K20" s="88"/>
      <c r="L20" s="88"/>
      <c r="M20" s="88"/>
      <c r="N20" s="88"/>
      <c r="O20" s="88"/>
      <c r="P20" s="88"/>
      <c r="Q20" s="67">
        <f t="shared" si="0"/>
        <v>16</v>
      </c>
      <c r="R20" s="68">
        <f t="shared" si="1"/>
        <v>0.32</v>
      </c>
      <c r="S20" s="82" t="s">
        <v>114</v>
      </c>
    </row>
    <row r="21" spans="1:19" x14ac:dyDescent="0.3">
      <c r="A21" s="76"/>
      <c r="B21" s="77"/>
      <c r="C21" s="77"/>
      <c r="D21" s="77"/>
      <c r="E21" s="71"/>
      <c r="F21" s="81">
        <v>11013</v>
      </c>
      <c r="G21" s="88">
        <v>7</v>
      </c>
      <c r="H21" s="88">
        <v>8</v>
      </c>
      <c r="I21" s="88">
        <v>0</v>
      </c>
      <c r="J21" s="88"/>
      <c r="K21" s="88"/>
      <c r="L21" s="88"/>
      <c r="M21" s="88"/>
      <c r="N21" s="88"/>
      <c r="O21" s="88"/>
      <c r="P21" s="88"/>
      <c r="Q21" s="67">
        <f t="shared" si="0"/>
        <v>15</v>
      </c>
      <c r="R21" s="68">
        <f t="shared" si="1"/>
        <v>0.3</v>
      </c>
      <c r="S21" s="82" t="s">
        <v>114</v>
      </c>
    </row>
    <row r="22" spans="1:19" x14ac:dyDescent="0.3">
      <c r="A22" s="76"/>
      <c r="B22" s="77"/>
      <c r="C22" s="77"/>
      <c r="D22" s="77"/>
      <c r="E22" s="71"/>
      <c r="F22" s="81">
        <v>11023</v>
      </c>
      <c r="G22" s="88">
        <v>5</v>
      </c>
      <c r="H22" s="88">
        <v>10</v>
      </c>
      <c r="I22" s="88">
        <v>0</v>
      </c>
      <c r="J22" s="88"/>
      <c r="K22" s="88"/>
      <c r="L22" s="88"/>
      <c r="M22" s="88"/>
      <c r="N22" s="88"/>
      <c r="O22" s="88"/>
      <c r="P22" s="88"/>
      <c r="Q22" s="67">
        <f t="shared" si="0"/>
        <v>15</v>
      </c>
      <c r="R22" s="68">
        <f t="shared" si="1"/>
        <v>0.3</v>
      </c>
      <c r="S22" s="82" t="s">
        <v>114</v>
      </c>
    </row>
    <row r="23" spans="1:19" x14ac:dyDescent="0.3">
      <c r="A23" s="76"/>
      <c r="B23" s="77"/>
      <c r="C23" s="77"/>
      <c r="D23" s="77"/>
      <c r="E23" s="71"/>
      <c r="F23" s="81">
        <v>11008</v>
      </c>
      <c r="G23" s="88">
        <v>9</v>
      </c>
      <c r="H23" s="88">
        <v>4</v>
      </c>
      <c r="I23" s="88">
        <v>0</v>
      </c>
      <c r="J23" s="88"/>
      <c r="K23" s="88"/>
      <c r="L23" s="88"/>
      <c r="M23" s="88"/>
      <c r="N23" s="88"/>
      <c r="O23" s="88"/>
      <c r="P23" s="88"/>
      <c r="Q23" s="67">
        <f t="shared" si="0"/>
        <v>13</v>
      </c>
      <c r="R23" s="68">
        <f t="shared" si="1"/>
        <v>0.26</v>
      </c>
      <c r="S23" s="82" t="s">
        <v>114</v>
      </c>
    </row>
    <row r="24" spans="1:19" x14ac:dyDescent="0.3">
      <c r="A24" s="76"/>
      <c r="B24" s="77"/>
      <c r="C24" s="77"/>
      <c r="D24" s="77"/>
      <c r="E24" s="71"/>
      <c r="F24" s="81">
        <v>11028</v>
      </c>
      <c r="G24" s="88">
        <v>4</v>
      </c>
      <c r="H24" s="88">
        <v>9</v>
      </c>
      <c r="I24" s="88">
        <v>0</v>
      </c>
      <c r="J24" s="88"/>
      <c r="K24" s="88"/>
      <c r="L24" s="88"/>
      <c r="M24" s="88"/>
      <c r="N24" s="88"/>
      <c r="O24" s="88"/>
      <c r="P24" s="88"/>
      <c r="Q24" s="67">
        <f t="shared" si="0"/>
        <v>13</v>
      </c>
      <c r="R24" s="68">
        <f t="shared" si="1"/>
        <v>0.26</v>
      </c>
      <c r="S24" s="82" t="s">
        <v>114</v>
      </c>
    </row>
    <row r="25" spans="1:19" x14ac:dyDescent="0.3">
      <c r="A25" s="76"/>
      <c r="B25" s="77"/>
      <c r="C25" s="77"/>
      <c r="D25" s="77"/>
      <c r="E25" s="71"/>
      <c r="F25" s="81">
        <v>11009</v>
      </c>
      <c r="G25" s="88">
        <v>3</v>
      </c>
      <c r="H25" s="88">
        <v>9.5</v>
      </c>
      <c r="I25" s="88"/>
      <c r="J25" s="88"/>
      <c r="K25" s="88"/>
      <c r="L25" s="88"/>
      <c r="M25" s="88"/>
      <c r="N25" s="88"/>
      <c r="O25" s="88"/>
      <c r="P25" s="88"/>
      <c r="Q25" s="67">
        <f t="shared" si="0"/>
        <v>12.5</v>
      </c>
      <c r="R25" s="68">
        <f t="shared" si="1"/>
        <v>0.25</v>
      </c>
      <c r="S25" s="82" t="s">
        <v>114</v>
      </c>
    </row>
    <row r="26" spans="1:19" x14ac:dyDescent="0.3">
      <c r="A26" s="76"/>
      <c r="B26" s="77"/>
      <c r="C26" s="77"/>
      <c r="D26" s="77"/>
      <c r="E26" s="71"/>
      <c r="F26" s="81">
        <v>11002</v>
      </c>
      <c r="G26" s="88">
        <v>6</v>
      </c>
      <c r="H26" s="88">
        <v>5.5</v>
      </c>
      <c r="I26" s="88">
        <v>0</v>
      </c>
      <c r="J26" s="88"/>
      <c r="K26" s="88"/>
      <c r="L26" s="88"/>
      <c r="M26" s="88"/>
      <c r="N26" s="88"/>
      <c r="O26" s="88"/>
      <c r="P26" s="88"/>
      <c r="Q26" s="67">
        <f t="shared" si="0"/>
        <v>11.5</v>
      </c>
      <c r="R26" s="68">
        <f t="shared" si="1"/>
        <v>0.23</v>
      </c>
      <c r="S26" s="82" t="s">
        <v>114</v>
      </c>
    </row>
    <row r="27" spans="1:19" x14ac:dyDescent="0.3">
      <c r="A27" s="76"/>
      <c r="B27" s="77"/>
      <c r="C27" s="77"/>
      <c r="D27" s="77"/>
      <c r="E27" s="71"/>
      <c r="F27" s="81">
        <v>11021</v>
      </c>
      <c r="G27" s="88">
        <v>11</v>
      </c>
      <c r="H27" s="88">
        <v>0</v>
      </c>
      <c r="I27" s="88">
        <v>0</v>
      </c>
      <c r="J27" s="88"/>
      <c r="K27" s="88"/>
      <c r="L27" s="88"/>
      <c r="M27" s="88"/>
      <c r="N27" s="88"/>
      <c r="O27" s="88"/>
      <c r="P27" s="88"/>
      <c r="Q27" s="67">
        <f t="shared" si="0"/>
        <v>11</v>
      </c>
      <c r="R27" s="68">
        <f t="shared" si="1"/>
        <v>0.22</v>
      </c>
      <c r="S27" s="82" t="s">
        <v>114</v>
      </c>
    </row>
    <row r="28" spans="1:19" x14ac:dyDescent="0.3">
      <c r="A28" s="76"/>
      <c r="B28" s="77"/>
      <c r="C28" s="77"/>
      <c r="D28" s="77"/>
      <c r="E28" s="71"/>
      <c r="F28" s="81">
        <v>11024</v>
      </c>
      <c r="G28" s="88">
        <v>4</v>
      </c>
      <c r="H28" s="88">
        <v>6.5</v>
      </c>
      <c r="I28" s="88">
        <v>0</v>
      </c>
      <c r="J28" s="88"/>
      <c r="K28" s="88"/>
      <c r="L28" s="88"/>
      <c r="M28" s="88"/>
      <c r="N28" s="88"/>
      <c r="O28" s="88"/>
      <c r="P28" s="88"/>
      <c r="Q28" s="67">
        <f t="shared" si="0"/>
        <v>10.5</v>
      </c>
      <c r="R28" s="68">
        <f t="shared" si="1"/>
        <v>0.21</v>
      </c>
      <c r="S28" s="82" t="s">
        <v>114</v>
      </c>
    </row>
    <row r="29" spans="1:19" x14ac:dyDescent="0.3">
      <c r="A29" s="76"/>
      <c r="B29" s="77"/>
      <c r="C29" s="77"/>
      <c r="D29" s="77"/>
      <c r="E29" s="71"/>
      <c r="F29" s="81">
        <v>11015</v>
      </c>
      <c r="G29" s="88">
        <v>5</v>
      </c>
      <c r="H29" s="88">
        <v>5</v>
      </c>
      <c r="I29" s="88">
        <v>0</v>
      </c>
      <c r="J29" s="88"/>
      <c r="K29" s="88"/>
      <c r="L29" s="88"/>
      <c r="M29" s="88"/>
      <c r="N29" s="88"/>
      <c r="O29" s="88"/>
      <c r="P29" s="88"/>
      <c r="Q29" s="67">
        <f t="shared" si="0"/>
        <v>10</v>
      </c>
      <c r="R29" s="68">
        <f t="shared" si="1"/>
        <v>0.2</v>
      </c>
      <c r="S29" s="82" t="s">
        <v>114</v>
      </c>
    </row>
    <row r="30" spans="1:19" x14ac:dyDescent="0.3">
      <c r="A30" s="76"/>
      <c r="B30" s="77"/>
      <c r="C30" s="77"/>
      <c r="D30" s="77"/>
      <c r="E30" s="71"/>
      <c r="F30" s="81">
        <v>11017</v>
      </c>
      <c r="G30" s="88">
        <v>7</v>
      </c>
      <c r="H30" s="88">
        <v>3</v>
      </c>
      <c r="I30" s="88">
        <v>0</v>
      </c>
      <c r="J30" s="88"/>
      <c r="K30" s="88"/>
      <c r="L30" s="88"/>
      <c r="M30" s="88"/>
      <c r="N30" s="88"/>
      <c r="O30" s="88"/>
      <c r="P30" s="88"/>
      <c r="Q30" s="67">
        <f t="shared" si="0"/>
        <v>10</v>
      </c>
      <c r="R30" s="68">
        <f t="shared" si="1"/>
        <v>0.2</v>
      </c>
      <c r="S30" s="82" t="s">
        <v>114</v>
      </c>
    </row>
    <row r="31" spans="1:19" x14ac:dyDescent="0.3">
      <c r="A31" s="76"/>
      <c r="B31" s="77"/>
      <c r="C31" s="77"/>
      <c r="D31" s="77"/>
      <c r="E31" s="71"/>
      <c r="F31" s="81">
        <v>11005</v>
      </c>
      <c r="G31" s="88">
        <v>5</v>
      </c>
      <c r="H31" s="88">
        <v>4</v>
      </c>
      <c r="I31" s="88">
        <v>0</v>
      </c>
      <c r="J31" s="88"/>
      <c r="K31" s="88"/>
      <c r="L31" s="88"/>
      <c r="M31" s="88"/>
      <c r="N31" s="88"/>
      <c r="O31" s="88"/>
      <c r="P31" s="88"/>
      <c r="Q31" s="67">
        <f t="shared" si="0"/>
        <v>9</v>
      </c>
      <c r="R31" s="68">
        <f t="shared" si="1"/>
        <v>0.18</v>
      </c>
      <c r="S31" s="82" t="s">
        <v>114</v>
      </c>
    </row>
    <row r="32" spans="1:19" x14ac:dyDescent="0.3">
      <c r="A32" s="76"/>
      <c r="B32" s="77"/>
      <c r="C32" s="77"/>
      <c r="D32" s="77"/>
      <c r="E32" s="71"/>
      <c r="F32" s="81">
        <v>11001</v>
      </c>
      <c r="G32" s="88">
        <v>7</v>
      </c>
      <c r="H32" s="88">
        <v>1</v>
      </c>
      <c r="I32" s="88">
        <v>0</v>
      </c>
      <c r="J32" s="88"/>
      <c r="K32" s="88"/>
      <c r="L32" s="88"/>
      <c r="M32" s="88"/>
      <c r="N32" s="88"/>
      <c r="O32" s="88"/>
      <c r="P32" s="88"/>
      <c r="Q32" s="67">
        <f t="shared" si="0"/>
        <v>8</v>
      </c>
      <c r="R32" s="68">
        <f t="shared" si="1"/>
        <v>0.16</v>
      </c>
      <c r="S32" s="82" t="s">
        <v>114</v>
      </c>
    </row>
    <row r="33" spans="1:19" x14ac:dyDescent="0.3">
      <c r="A33" s="76"/>
      <c r="B33" s="77"/>
      <c r="C33" s="77"/>
      <c r="D33" s="77"/>
      <c r="E33" s="71"/>
      <c r="F33" s="81">
        <v>11031</v>
      </c>
      <c r="G33" s="88">
        <v>8</v>
      </c>
      <c r="H33" s="88">
        <v>0</v>
      </c>
      <c r="I33" s="88">
        <v>0</v>
      </c>
      <c r="J33" s="88"/>
      <c r="K33" s="88"/>
      <c r="L33" s="88"/>
      <c r="M33" s="88"/>
      <c r="N33" s="88"/>
      <c r="O33" s="88"/>
      <c r="P33" s="88"/>
      <c r="Q33" s="67">
        <f t="shared" si="0"/>
        <v>8</v>
      </c>
      <c r="R33" s="68">
        <f t="shared" si="1"/>
        <v>0.16</v>
      </c>
      <c r="S33" s="82" t="s">
        <v>114</v>
      </c>
    </row>
    <row r="34" spans="1:19" x14ac:dyDescent="0.3">
      <c r="A34" s="76"/>
      <c r="B34" s="77"/>
      <c r="C34" s="77"/>
      <c r="D34" s="77"/>
      <c r="E34" s="71"/>
      <c r="F34" s="81">
        <v>11010</v>
      </c>
      <c r="G34" s="88">
        <v>4</v>
      </c>
      <c r="H34" s="88">
        <v>3.5</v>
      </c>
      <c r="I34" s="88">
        <v>0</v>
      </c>
      <c r="J34" s="88"/>
      <c r="K34" s="88"/>
      <c r="L34" s="88"/>
      <c r="M34" s="88"/>
      <c r="N34" s="88"/>
      <c r="O34" s="88"/>
      <c r="P34" s="88"/>
      <c r="Q34" s="67">
        <f t="shared" si="0"/>
        <v>7.5</v>
      </c>
      <c r="R34" s="68">
        <f t="shared" si="1"/>
        <v>0.15</v>
      </c>
      <c r="S34" s="82" t="s">
        <v>114</v>
      </c>
    </row>
    <row r="35" spans="1:19" x14ac:dyDescent="0.3">
      <c r="A35" s="76"/>
      <c r="B35" s="77"/>
      <c r="C35" s="77"/>
      <c r="D35" s="77"/>
      <c r="E35" s="71"/>
      <c r="F35" s="81">
        <v>11004</v>
      </c>
      <c r="G35" s="88">
        <v>7</v>
      </c>
      <c r="H35" s="88">
        <v>0</v>
      </c>
      <c r="I35" s="88">
        <v>0</v>
      </c>
      <c r="J35" s="88"/>
      <c r="K35" s="88"/>
      <c r="L35" s="88"/>
      <c r="M35" s="88"/>
      <c r="N35" s="88"/>
      <c r="O35" s="88"/>
      <c r="P35" s="88"/>
      <c r="Q35" s="67">
        <f t="shared" si="0"/>
        <v>7</v>
      </c>
      <c r="R35" s="68">
        <f t="shared" si="1"/>
        <v>0.14000000000000001</v>
      </c>
      <c r="S35" s="82" t="s">
        <v>114</v>
      </c>
    </row>
    <row r="36" spans="1:19" x14ac:dyDescent="0.3">
      <c r="A36" s="76"/>
      <c r="B36" s="77"/>
      <c r="C36" s="77"/>
      <c r="D36" s="77"/>
      <c r="E36" s="71"/>
      <c r="F36" s="81">
        <v>11022</v>
      </c>
      <c r="G36" s="88">
        <v>6</v>
      </c>
      <c r="H36" s="88">
        <v>0</v>
      </c>
      <c r="I36" s="88">
        <v>0</v>
      </c>
      <c r="J36" s="88"/>
      <c r="K36" s="88"/>
      <c r="L36" s="88"/>
      <c r="M36" s="88"/>
      <c r="N36" s="88"/>
      <c r="O36" s="88"/>
      <c r="P36" s="88"/>
      <c r="Q36" s="67">
        <f t="shared" si="0"/>
        <v>6</v>
      </c>
      <c r="R36" s="68">
        <f t="shared" si="1"/>
        <v>0.12</v>
      </c>
      <c r="S36" s="82" t="s">
        <v>114</v>
      </c>
    </row>
    <row r="37" spans="1:19" x14ac:dyDescent="0.3">
      <c r="A37" s="76"/>
      <c r="B37" s="77"/>
      <c r="C37" s="77"/>
      <c r="D37" s="77"/>
      <c r="E37" s="71"/>
      <c r="F37" s="81">
        <v>11030</v>
      </c>
      <c r="G37" s="88">
        <v>6</v>
      </c>
      <c r="H37" s="88">
        <v>0</v>
      </c>
      <c r="I37" s="88">
        <v>0</v>
      </c>
      <c r="J37" s="88"/>
      <c r="K37" s="88"/>
      <c r="L37" s="88"/>
      <c r="M37" s="88"/>
      <c r="N37" s="88"/>
      <c r="O37" s="88"/>
      <c r="P37" s="88"/>
      <c r="Q37" s="67">
        <f t="shared" si="0"/>
        <v>6</v>
      </c>
      <c r="R37" s="68">
        <f t="shared" si="1"/>
        <v>0.12</v>
      </c>
      <c r="S37" s="82" t="s">
        <v>114</v>
      </c>
    </row>
    <row r="38" spans="1:19" x14ac:dyDescent="0.3">
      <c r="A38" s="76"/>
      <c r="B38" s="77"/>
      <c r="C38" s="77"/>
      <c r="D38" s="77"/>
      <c r="E38" s="71"/>
      <c r="F38" s="81">
        <v>11020</v>
      </c>
      <c r="G38" s="88">
        <v>3</v>
      </c>
      <c r="H38" s="88">
        <v>2.5</v>
      </c>
      <c r="I38" s="88">
        <v>0</v>
      </c>
      <c r="J38" s="88"/>
      <c r="K38" s="88"/>
      <c r="L38" s="88"/>
      <c r="M38" s="88"/>
      <c r="N38" s="88"/>
      <c r="O38" s="88"/>
      <c r="P38" s="88"/>
      <c r="Q38" s="67">
        <f t="shared" si="0"/>
        <v>5.5</v>
      </c>
      <c r="R38" s="68">
        <f t="shared" si="1"/>
        <v>0.11</v>
      </c>
      <c r="S38" s="82" t="s">
        <v>114</v>
      </c>
    </row>
    <row r="39" spans="1:19" x14ac:dyDescent="0.3">
      <c r="A39" s="76"/>
      <c r="B39" s="77"/>
      <c r="C39" s="77"/>
      <c r="D39" s="77"/>
      <c r="E39" s="71"/>
      <c r="F39" s="81">
        <v>11019</v>
      </c>
      <c r="G39" s="88">
        <v>5</v>
      </c>
      <c r="H39" s="88">
        <v>0</v>
      </c>
      <c r="I39" s="88">
        <v>0</v>
      </c>
      <c r="J39" s="88"/>
      <c r="K39" s="88"/>
      <c r="L39" s="88"/>
      <c r="M39" s="88"/>
      <c r="N39" s="88"/>
      <c r="O39" s="88"/>
      <c r="P39" s="88"/>
      <c r="Q39" s="67">
        <f t="shared" si="0"/>
        <v>5</v>
      </c>
      <c r="R39" s="68">
        <f t="shared" si="1"/>
        <v>0.1</v>
      </c>
      <c r="S39" s="82" t="s">
        <v>114</v>
      </c>
    </row>
    <row r="40" spans="1:19" x14ac:dyDescent="0.3">
      <c r="A40" s="76"/>
      <c r="B40" s="77"/>
      <c r="C40" s="77"/>
      <c r="D40" s="77"/>
      <c r="E40" s="71"/>
      <c r="F40" s="81">
        <v>11003</v>
      </c>
      <c r="G40" s="88">
        <v>3</v>
      </c>
      <c r="H40" s="88">
        <v>1.5</v>
      </c>
      <c r="I40" s="88">
        <v>0</v>
      </c>
      <c r="J40" s="88"/>
      <c r="K40" s="88"/>
      <c r="L40" s="88"/>
      <c r="M40" s="88"/>
      <c r="N40" s="88"/>
      <c r="O40" s="88"/>
      <c r="P40" s="88"/>
      <c r="Q40" s="67">
        <f t="shared" si="0"/>
        <v>4.5</v>
      </c>
      <c r="R40" s="68">
        <f t="shared" si="1"/>
        <v>0.09</v>
      </c>
      <c r="S40" s="82" t="s">
        <v>114</v>
      </c>
    </row>
    <row r="41" spans="1:19" x14ac:dyDescent="0.3">
      <c r="A41" s="76"/>
      <c r="B41" s="77"/>
      <c r="C41" s="77"/>
      <c r="D41" s="77"/>
      <c r="E41" s="71"/>
      <c r="F41" s="81">
        <v>11007</v>
      </c>
      <c r="G41" s="88">
        <v>2</v>
      </c>
      <c r="H41" s="88">
        <v>0</v>
      </c>
      <c r="I41" s="88">
        <v>0</v>
      </c>
      <c r="J41" s="88"/>
      <c r="K41" s="88"/>
      <c r="L41" s="88"/>
      <c r="M41" s="88"/>
      <c r="N41" s="88"/>
      <c r="O41" s="88"/>
      <c r="P41" s="88"/>
      <c r="Q41" s="67">
        <f t="shared" si="0"/>
        <v>2</v>
      </c>
      <c r="R41" s="68">
        <f t="shared" si="1"/>
        <v>0.04</v>
      </c>
      <c r="S41" s="82" t="s">
        <v>114</v>
      </c>
    </row>
    <row r="42" spans="1:19" x14ac:dyDescent="0.3">
      <c r="A42" s="76"/>
      <c r="B42" s="77"/>
      <c r="C42" s="77"/>
      <c r="D42" s="77"/>
      <c r="E42" s="71"/>
      <c r="F42" s="81">
        <v>11029</v>
      </c>
      <c r="G42" s="88">
        <v>1</v>
      </c>
      <c r="H42" s="88">
        <v>0</v>
      </c>
      <c r="I42" s="88">
        <v>0</v>
      </c>
      <c r="J42" s="88"/>
      <c r="K42" s="88"/>
      <c r="L42" s="88"/>
      <c r="M42" s="88"/>
      <c r="N42" s="88"/>
      <c r="O42" s="88"/>
      <c r="P42" s="88"/>
      <c r="Q42" s="67">
        <f t="shared" si="0"/>
        <v>1</v>
      </c>
      <c r="R42" s="68">
        <f t="shared" si="1"/>
        <v>0.02</v>
      </c>
      <c r="S42" s="82" t="s">
        <v>114</v>
      </c>
    </row>
    <row r="43" spans="1:19" ht="19.95" customHeight="1" x14ac:dyDescent="0.3">
      <c r="A43" s="60"/>
      <c r="B43" s="17"/>
      <c r="C43" s="17"/>
      <c r="D43" s="17"/>
      <c r="E43" s="11"/>
      <c r="F43" s="1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60"/>
      <c r="R43" s="84"/>
      <c r="S43" s="7"/>
    </row>
    <row r="44" spans="1:19" ht="20.25" customHeight="1" x14ac:dyDescent="0.3">
      <c r="A44" s="33"/>
      <c r="B44" s="33"/>
      <c r="C44" s="33"/>
      <c r="D44" s="11"/>
      <c r="E44" s="11"/>
      <c r="F44" s="11"/>
      <c r="G44" s="17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86"/>
    </row>
    <row r="45" spans="1:19" ht="15.6" x14ac:dyDescent="0.3">
      <c r="A45" s="3" t="s">
        <v>366</v>
      </c>
      <c r="B45" s="44"/>
      <c r="C45" s="56"/>
      <c r="D45" s="122" t="s">
        <v>374</v>
      </c>
      <c r="E45" s="122"/>
      <c r="F45" s="58"/>
      <c r="G45" s="17"/>
      <c r="H45" s="54"/>
      <c r="I45" s="54"/>
      <c r="J45" s="54"/>
      <c r="K45" s="54"/>
      <c r="L45" s="54"/>
      <c r="M45" s="54"/>
      <c r="N45" s="54"/>
      <c r="O45" s="54"/>
      <c r="P45" s="54"/>
      <c r="Q45" s="65"/>
      <c r="R45" s="86"/>
    </row>
    <row r="46" spans="1:19" ht="19.95" customHeight="1" x14ac:dyDescent="0.3">
      <c r="A46" s="2"/>
      <c r="B46" s="2"/>
      <c r="C46" s="64" t="s">
        <v>367</v>
      </c>
      <c r="D46" s="115" t="s">
        <v>359</v>
      </c>
      <c r="E46" s="115"/>
      <c r="F46" s="115"/>
      <c r="G46" s="17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86"/>
    </row>
    <row r="47" spans="1:19" ht="19.95" customHeight="1" x14ac:dyDescent="0.3">
      <c r="A47" s="3" t="s">
        <v>368</v>
      </c>
      <c r="B47" s="44"/>
      <c r="C47" s="56"/>
      <c r="D47" s="122" t="s">
        <v>375</v>
      </c>
      <c r="E47" s="122"/>
      <c r="F47" s="59"/>
      <c r="G47" s="17"/>
      <c r="H47" s="54"/>
      <c r="I47" s="54"/>
      <c r="J47" s="54"/>
      <c r="K47" s="54"/>
      <c r="L47" s="54"/>
      <c r="M47" s="54"/>
      <c r="N47" s="54"/>
      <c r="O47" s="54"/>
      <c r="P47" s="54"/>
      <c r="Q47" s="65"/>
      <c r="R47" s="86"/>
    </row>
    <row r="48" spans="1:19" ht="19.95" customHeight="1" x14ac:dyDescent="0.3">
      <c r="A48" s="44"/>
      <c r="B48" s="44"/>
      <c r="C48" s="64" t="s">
        <v>367</v>
      </c>
      <c r="D48" s="115" t="s">
        <v>359</v>
      </c>
      <c r="E48" s="115"/>
      <c r="F48" s="115"/>
      <c r="G48" s="17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86"/>
    </row>
    <row r="49" ht="19.95" customHeight="1" x14ac:dyDescent="0.3"/>
  </sheetData>
  <autoFilter ref="A17:S17">
    <sortState ref="A18:X94">
      <sortCondition descending="1" ref="S17"/>
    </sortState>
  </autoFilter>
  <sortState ref="B18:R48">
    <sortCondition descending="1" ref="Q18:Q48"/>
  </sortState>
  <mergeCells count="19">
    <mergeCell ref="D48:F48"/>
    <mergeCell ref="J8:S8"/>
    <mergeCell ref="A10:D10"/>
    <mergeCell ref="E10:G10"/>
    <mergeCell ref="A12:D12"/>
    <mergeCell ref="E12:G12"/>
    <mergeCell ref="A14:D14"/>
    <mergeCell ref="E14:G14"/>
    <mergeCell ref="G16:P16"/>
    <mergeCell ref="D45:E45"/>
    <mergeCell ref="D46:F46"/>
    <mergeCell ref="H46:Q46"/>
    <mergeCell ref="D47:E47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180" verticalDpi="18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</vt:lpstr>
      <vt:lpstr>спец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2023-10-07T14:34:37Z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